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pgmediallc-my.sharepoint.com/personal/sfalcon_epgmediallc_onmicrosoft_com/Documents/Desktop/KPI Reports/"/>
    </mc:Choice>
  </mc:AlternateContent>
  <xr:revisionPtr revIDLastSave="363" documentId="11_A3431F764B0CCD3E8D6A250B92436DE5E0CE3EAD" xr6:coauthVersionLast="47" xr6:coauthVersionMax="47" xr10:uidLastSave="{C3ED2B40-3F80-4F20-A1C6-6301AFEF416E}"/>
  <bookViews>
    <workbookView xWindow="-108" yWindow="-108" windowWidth="23256" windowHeight="12576" firstSheet="3" activeTab="11" xr2:uid="{00000000-000D-0000-FFFF-FFFF00000000}"/>
  </bookViews>
  <sheets>
    <sheet name="Jan 2021" sheetId="1" r:id="rId1"/>
    <sheet name="Feb 2021" sheetId="3" r:id="rId2"/>
    <sheet name="March 2021" sheetId="4" r:id="rId3"/>
    <sheet name="April 2021" sheetId="5" r:id="rId4"/>
    <sheet name="May 2021" sheetId="6" r:id="rId5"/>
    <sheet name="June 2021" sheetId="7" r:id="rId6"/>
    <sheet name="July 2021" sheetId="8" r:id="rId7"/>
    <sheet name="August 2021" sheetId="9" r:id="rId8"/>
    <sheet name="Sept 2021" sheetId="11" r:id="rId9"/>
    <sheet name="Oct 2021" sheetId="12" r:id="rId10"/>
    <sheet name="Nov 2021" sheetId="13" r:id="rId11"/>
    <sheet name="Dec 2021" sheetId="14" r:id="rId12"/>
  </sheets>
  <definedNames>
    <definedName name="_xlnm._FilterDatabase" localSheetId="7" hidden="1">'August 2021'!$C$3:$W$3</definedName>
    <definedName name="_xlnm._FilterDatabase" localSheetId="11" hidden="1">'Dec 2021'!$A$3:$W$3</definedName>
    <definedName name="_xlnm._FilterDatabase" localSheetId="1" hidden="1">'Feb 2021'!$B$3:$W$3</definedName>
    <definedName name="_xlnm._FilterDatabase" localSheetId="0" hidden="1">'Jan 2021'!$C$3:$W$3</definedName>
    <definedName name="_xlnm._FilterDatabase" localSheetId="2" hidden="1">'March 2021'!$A$3:$W$3</definedName>
    <definedName name="_xlnm._FilterDatabase" localSheetId="4" hidden="1">'May 2021'!$A$3:$X$3</definedName>
    <definedName name="_xlnm._FilterDatabase" localSheetId="8" hidden="1">'Sept 2021'!$C$3:$W$3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4" l="1"/>
  <c r="I18" i="14"/>
  <c r="I17" i="14"/>
  <c r="H17" i="14"/>
  <c r="H14" i="14"/>
  <c r="I14" i="14"/>
  <c r="I13" i="14"/>
  <c r="H13" i="14"/>
  <c r="H10" i="14"/>
  <c r="I10" i="14"/>
  <c r="I9" i="14"/>
  <c r="H9" i="14"/>
  <c r="I6" i="14"/>
  <c r="H6" i="14"/>
  <c r="I5" i="14"/>
  <c r="H5" i="14"/>
  <c r="I17" i="13"/>
  <c r="H17" i="13"/>
  <c r="I14" i="13"/>
  <c r="H14" i="13"/>
  <c r="I11" i="13"/>
  <c r="H11" i="13"/>
  <c r="I8" i="13"/>
  <c r="H8" i="13"/>
  <c r="I5" i="13"/>
  <c r="H5" i="13"/>
  <c r="I26" i="12"/>
  <c r="H26" i="12"/>
  <c r="H22" i="12"/>
  <c r="I22" i="12"/>
  <c r="H23" i="12"/>
  <c r="I23" i="12"/>
  <c r="I21" i="12"/>
  <c r="H21" i="12"/>
  <c r="I18" i="12"/>
  <c r="H18" i="12"/>
  <c r="I17" i="12"/>
  <c r="H17" i="12"/>
  <c r="I16" i="12"/>
  <c r="H16" i="12"/>
  <c r="I15" i="12"/>
  <c r="H15" i="12"/>
  <c r="I12" i="12"/>
  <c r="H12" i="12"/>
  <c r="I11" i="12"/>
  <c r="H11" i="12"/>
  <c r="I10" i="12"/>
  <c r="H10" i="12"/>
  <c r="H6" i="12"/>
  <c r="I6" i="12"/>
  <c r="H7" i="12"/>
  <c r="I7" i="12"/>
  <c r="I5" i="12"/>
  <c r="H5" i="12"/>
  <c r="I21" i="11"/>
  <c r="H21" i="11"/>
  <c r="H22" i="11"/>
  <c r="I22" i="11"/>
  <c r="H23" i="11"/>
  <c r="I23" i="11"/>
  <c r="I20" i="11"/>
  <c r="H20" i="11"/>
  <c r="H16" i="11"/>
  <c r="I16" i="11"/>
  <c r="H17" i="11"/>
  <c r="I17" i="11"/>
  <c r="I15" i="11"/>
  <c r="H15" i="11"/>
  <c r="H11" i="11"/>
  <c r="I11" i="11"/>
  <c r="H12" i="11"/>
  <c r="I12" i="11"/>
  <c r="I10" i="11"/>
  <c r="H10" i="11"/>
  <c r="I7" i="11"/>
  <c r="H7" i="11"/>
  <c r="I6" i="11"/>
  <c r="H6" i="11"/>
  <c r="I5" i="11"/>
  <c r="H5" i="11"/>
  <c r="I17" i="9"/>
  <c r="H17" i="9"/>
  <c r="I14" i="9"/>
  <c r="H14" i="9"/>
  <c r="I11" i="9"/>
  <c r="H11" i="9"/>
  <c r="I8" i="9"/>
  <c r="H8" i="9"/>
  <c r="I5" i="9"/>
  <c r="H5" i="9"/>
  <c r="I14" i="8" l="1"/>
  <c r="H14" i="8"/>
  <c r="I11" i="8"/>
  <c r="H11" i="8"/>
  <c r="I8" i="8"/>
  <c r="H8" i="8"/>
  <c r="I5" i="8"/>
  <c r="H5" i="8"/>
  <c r="I10" i="6" l="1"/>
  <c r="J10" i="6"/>
  <c r="I11" i="6"/>
  <c r="J11" i="6"/>
  <c r="I12" i="6"/>
  <c r="J12" i="6"/>
  <c r="I13" i="6"/>
  <c r="J13" i="6"/>
  <c r="I14" i="6"/>
  <c r="J14" i="6"/>
  <c r="J9" i="6"/>
  <c r="I9" i="6"/>
  <c r="H22" i="4"/>
  <c r="I22" i="4"/>
  <c r="I21" i="4"/>
  <c r="H21" i="4"/>
  <c r="H18" i="4"/>
  <c r="I18" i="4"/>
  <c r="I17" i="4"/>
  <c r="H17" i="4"/>
  <c r="H14" i="4"/>
  <c r="I14" i="4"/>
  <c r="I13" i="4"/>
  <c r="H13" i="4"/>
  <c r="H10" i="4"/>
  <c r="I10" i="4"/>
  <c r="I9" i="4"/>
  <c r="H9" i="4"/>
  <c r="I6" i="4"/>
  <c r="H6" i="4"/>
  <c r="I5" i="4"/>
  <c r="H5" i="4"/>
  <c r="I14" i="3"/>
  <c r="H14" i="3"/>
  <c r="I11" i="3"/>
  <c r="H11" i="3"/>
  <c r="I8" i="3"/>
  <c r="H8" i="3"/>
  <c r="I5" i="3"/>
  <c r="H5" i="3"/>
  <c r="I17" i="1"/>
  <c r="H17" i="1"/>
  <c r="I14" i="1"/>
  <c r="H14" i="1"/>
  <c r="I11" i="1"/>
  <c r="H11" i="1"/>
  <c r="I8" i="1"/>
  <c r="H8" i="1"/>
  <c r="I5" i="1"/>
  <c r="H5" i="1"/>
</calcChain>
</file>

<file path=xl/sharedStrings.xml><?xml version="1.0" encoding="utf-8"?>
<sst xmlns="http://schemas.openxmlformats.org/spreadsheetml/2006/main" count="793" uniqueCount="188">
  <si>
    <t/>
  </si>
  <si>
    <t>Database</t>
  </si>
  <si>
    <t>Month</t>
  </si>
  <si>
    <t>Deployment Type</t>
  </si>
  <si>
    <t>Deployment Name</t>
  </si>
  <si>
    <t>Deploy Date</t>
  </si>
  <si>
    <t>Deployed</t>
  </si>
  <si>
    <t>Delivered</t>
  </si>
  <si>
    <t>Delivered %</t>
  </si>
  <si>
    <t>Unique
Opens</t>
  </si>
  <si>
    <r>
      <rPr>
        <b/>
        <sz val="8"/>
        <color rgb="FF1A295B"/>
        <rFont val="Arial"/>
        <family val="2"/>
      </rPr>
      <t xml:space="preserve">Unique
</t>
    </r>
    <r>
      <rPr>
        <b/>
        <sz val="8"/>
        <color rgb="FF1A295B"/>
        <rFont val="Arial"/>
        <family val="2"/>
      </rPr>
      <t xml:space="preserve">Opens/
</t>
    </r>
    <r>
      <rPr>
        <b/>
        <sz val="8"/>
        <color rgb="FF1A295B"/>
        <rFont val="Arial"/>
        <family val="2"/>
      </rPr>
      <t>Deliv</t>
    </r>
  </si>
  <si>
    <t>Gross
Opens</t>
  </si>
  <si>
    <t>Unique
Clicks</t>
  </si>
  <si>
    <r>
      <rPr>
        <b/>
        <sz val="8"/>
        <color rgb="FF1A295B"/>
        <rFont val="Arial"/>
        <family val="2"/>
      </rPr>
      <t xml:space="preserve">Unique
</t>
    </r>
    <r>
      <rPr>
        <b/>
        <sz val="8"/>
        <color rgb="FF1A295B"/>
        <rFont val="Arial"/>
        <family val="2"/>
      </rPr>
      <t xml:space="preserve">Clicks/
</t>
    </r>
    <r>
      <rPr>
        <b/>
        <sz val="8"/>
        <color rgb="FF1A295B"/>
        <rFont val="Arial"/>
        <family val="2"/>
      </rPr>
      <t>Deliv</t>
    </r>
  </si>
  <si>
    <r>
      <rPr>
        <b/>
        <sz val="8"/>
        <color rgb="FF1A295B"/>
        <rFont val="Arial"/>
        <family val="2"/>
      </rPr>
      <t xml:space="preserve">Unique
</t>
    </r>
    <r>
      <rPr>
        <b/>
        <sz val="8"/>
        <color rgb="FF1A295B"/>
        <rFont val="Arial"/>
        <family val="2"/>
      </rPr>
      <t xml:space="preserve">Clicks/
</t>
    </r>
    <r>
      <rPr>
        <b/>
        <sz val="8"/>
        <color rgb="FF1A295B"/>
        <rFont val="Arial"/>
        <family val="2"/>
      </rPr>
      <t>Open</t>
    </r>
  </si>
  <si>
    <t>Gross
Clicks</t>
  </si>
  <si>
    <t>Gross
Clicks/
Deliv</t>
  </si>
  <si>
    <t>Gross
Clicks/
Open</t>
  </si>
  <si>
    <t>Spam Score</t>
  </si>
  <si>
    <t>Subject Line</t>
  </si>
  <si>
    <t>EPG Media Central Database</t>
  </si>
  <si>
    <t>Landscape Business eNewsletter</t>
  </si>
  <si>
    <t>LB-NL-20210105</t>
  </si>
  <si>
    <t>Turfgrass research | Landscape Technician Bootcamp</t>
  </si>
  <si>
    <t>LB-NL-20210112</t>
  </si>
  <si>
    <t>Equipment and Technology Focus | IA announces newly elected directors</t>
  </si>
  <si>
    <t>LB-NL-20210119</t>
  </si>
  <si>
    <t>NALP launches Landscape Management Certificate Program | IA to host new virtual Leadership Summit</t>
  </si>
  <si>
    <t>LB-NL-20210126</t>
  </si>
  <si>
    <t>Personal and professional development | Echo becomes exclusive partner of Latino Landscape Network</t>
  </si>
  <si>
    <t>Landscape Business eNewsletter Totals (4)</t>
  </si>
  <si>
    <t>Landscape Business Partner Communications</t>
  </si>
  <si>
    <t>LB Ardisam SurveyResend Final attempt</t>
  </si>
  <si>
    <t>Final Reminder - Take our Latest Survey on Augers and Earn a $100 Gift Card</t>
  </si>
  <si>
    <t>Landscape Business Partner Communications Totals (1)</t>
  </si>
  <si>
    <t>Total for January 2021 (5)</t>
  </si>
  <si>
    <t>Summary of EPG Media - EPG Media Central Database (5)</t>
  </si>
  <si>
    <t>Summary of EPG Media (5)</t>
  </si>
  <si>
    <t>Ad</t>
  </si>
  <si>
    <t>Gross AD Clicks</t>
  </si>
  <si>
    <t>Ad % of all Clicks</t>
  </si>
  <si>
    <t>Ad CTR</t>
  </si>
  <si>
    <t>Summary By Brand - Unique &amp; Gross LANDSCAPE BUSINESS- January 2021</t>
  </si>
  <si>
    <t>BearCat</t>
  </si>
  <si>
    <t>Click here</t>
  </si>
  <si>
    <t>LB-NL-20210202</t>
  </si>
  <si>
    <t>2020 HNA Award winners | 2021 National Collegiate Landscape Competition to take place virtually</t>
  </si>
  <si>
    <t>LB-NL-20210209</t>
  </si>
  <si>
    <t>Best Of Houzz 2021 winners | NALP’s Young Professionals Network announces exclusive partner</t>
  </si>
  <si>
    <t>LB-NL-20210216</t>
  </si>
  <si>
    <t>Fertilizer Math | EPA WaterSense Specification for Soil Moisture-Based Irrigation Controllers</t>
  </si>
  <si>
    <t>Summary By Brand - Unique &amp; Gross LANDSCAPE BUSINESS- February  2021</t>
  </si>
  <si>
    <t>LB-NL-20210223</t>
  </si>
  <si>
    <t>Resume tips | ASLA releases three keynotes | LANDSCAPES 2021</t>
  </si>
  <si>
    <t>Total for February 2021 (4)</t>
  </si>
  <si>
    <t>Summary of EPG Media - EPG Media Central Database (4)</t>
  </si>
  <si>
    <t>Summary of EPG Media (4)</t>
  </si>
  <si>
    <t>LB-NL-20210302</t>
  </si>
  <si>
    <t>Best Cities for Landscapers | ICPI releases 2020 Annual Report | NALP national awards</t>
  </si>
  <si>
    <t>LB-NL-20210309</t>
  </si>
  <si>
    <t>The Outdoor Living Trends to Watch in 2021</t>
  </si>
  <si>
    <t>LB-NL-20210316</t>
  </si>
  <si>
    <t>Major Changes to Consumer Behavior Bode Well for Landscaping Businesses</t>
  </si>
  <si>
    <t>LB-NL-20210323</t>
  </si>
  <si>
    <t>Earthmoving Equipment Maintenance</t>
  </si>
  <si>
    <t>LB-NL-20210330</t>
  </si>
  <si>
    <t>Training Programs | April is National Lawn Care Month</t>
  </si>
  <si>
    <t>Landscape Business eNewsletter Totals (5)</t>
  </si>
  <si>
    <t>Total for March 2021 (5)</t>
  </si>
  <si>
    <t>Summary By Brand - Unique &amp; Gross LANDSCAPE BUSINESS- March   2021</t>
  </si>
  <si>
    <t>Steiner</t>
  </si>
  <si>
    <r>
      <rPr>
        <b/>
        <sz val="8"/>
        <color rgb="FF1A295B"/>
        <rFont val="Arial"/>
      </rPr>
      <t xml:space="preserve">Unique
</t>
    </r>
    <r>
      <rPr>
        <b/>
        <sz val="8"/>
        <color rgb="FF1A295B"/>
        <rFont val="Arial"/>
      </rPr>
      <t xml:space="preserve">Opens/
</t>
    </r>
    <r>
      <rPr>
        <b/>
        <sz val="8"/>
        <color rgb="FF1A295B"/>
        <rFont val="Arial"/>
      </rPr>
      <t>Deliv</t>
    </r>
  </si>
  <si>
    <r>
      <rPr>
        <b/>
        <sz val="8"/>
        <color rgb="FF1A295B"/>
        <rFont val="Arial"/>
      </rPr>
      <t xml:space="preserve">Unique
</t>
    </r>
    <r>
      <rPr>
        <b/>
        <sz val="8"/>
        <color rgb="FF1A295B"/>
        <rFont val="Arial"/>
      </rPr>
      <t xml:space="preserve">Clicks/
</t>
    </r>
    <r>
      <rPr>
        <b/>
        <sz val="8"/>
        <color rgb="FF1A295B"/>
        <rFont val="Arial"/>
      </rPr>
      <t>Deliv</t>
    </r>
  </si>
  <si>
    <r>
      <rPr>
        <b/>
        <sz val="8"/>
        <color rgb="FF1A295B"/>
        <rFont val="Arial"/>
      </rPr>
      <t xml:space="preserve">Unique
</t>
    </r>
    <r>
      <rPr>
        <b/>
        <sz val="8"/>
        <color rgb="FF1A295B"/>
        <rFont val="Arial"/>
      </rPr>
      <t xml:space="preserve">Clicks/
</t>
    </r>
    <r>
      <rPr>
        <b/>
        <sz val="8"/>
        <color rgb="FF1A295B"/>
        <rFont val="Arial"/>
      </rPr>
      <t>Open</t>
    </r>
  </si>
  <si>
    <t>LB-NL-20210406</t>
  </si>
  <si>
    <t>Work Smarter, Not Harder | National Lawn Care Month campaign focuses on climate change</t>
  </si>
  <si>
    <t>LB-NL-20210413</t>
  </si>
  <si>
    <t>Battery and Robotics | Belgard Rooms | Best practices for safety</t>
  </si>
  <si>
    <t>LB-NL-20210420</t>
  </si>
  <si>
    <t>Why the Green Industry Needs Supply Chain 2.0</t>
  </si>
  <si>
    <t>LB-NL-20210427</t>
  </si>
  <si>
    <t>Mower Trends | DHS to release 22,000 supplemental H-2B visas</t>
  </si>
  <si>
    <t>Total for April 2021 (4)</t>
  </si>
  <si>
    <t>Summary By Brand - Unique &amp; Gross LANDSCAPE BUSINESS- April   2021</t>
  </si>
  <si>
    <t>LB-NL-20210511-enews</t>
  </si>
  <si>
    <t>Important Ways Trees Improve Our Lives | Housing now open for Irrigation Show</t>
  </si>
  <si>
    <t>LB-NL-20210518-enews</t>
  </si>
  <si>
    <t>Responsible Irrigation Practices | NALP Legislative Days 2021 to be held virtually</t>
  </si>
  <si>
    <t>LB-NL-20210525-enews</t>
  </si>
  <si>
    <t>NALP announces Field Trip event | Aquascape collaborates with Coyote Peterson</t>
  </si>
  <si>
    <t>Landscape Business eNewsletter Totals (3)</t>
  </si>
  <si>
    <t>LI-EB-202010513-GoMaterials Eblast</t>
  </si>
  <si>
    <t>Split 1</t>
  </si>
  <si>
    <t>Struggling with plant shortages? We can help.</t>
  </si>
  <si>
    <t>Split 2</t>
  </si>
  <si>
    <t>Need help with the plant shortages?</t>
  </si>
  <si>
    <t>Total for May 2021 (4)</t>
  </si>
  <si>
    <t>Summary By Brand - Unique &amp; Gross LANDSCAPE BUSINESS- May   2021</t>
  </si>
  <si>
    <t>Plant Sortages</t>
  </si>
  <si>
    <t>Hassle Free Link plant sourcing landscapers</t>
  </si>
  <si>
    <t>Email Jay</t>
  </si>
  <si>
    <t>Gomaterials bottom link</t>
  </si>
  <si>
    <t>Gomaterials information email</t>
  </si>
  <si>
    <t>SocialMedia</t>
  </si>
  <si>
    <t>LB-NL-20210601-enews</t>
  </si>
  <si>
    <t>The Consequences of Complacency | IA to focus on sustainable solutions during Smart Irrigation Month</t>
  </si>
  <si>
    <t>LB-NL-20210608-enews</t>
  </si>
  <si>
    <t>GIE+EXPO education for landscape professionals | SavATree acquires Tree-Tech</t>
  </si>
  <si>
    <t>LB-NL-20210615-enews</t>
  </si>
  <si>
    <t>Landscape Business announces Twenty for 2021 New Product Award winners</t>
  </si>
  <si>
    <t>LB-NL-20210622-enews</t>
  </si>
  <si>
    <t>Workplace Safety | LANDSCAPES 2021 registration now open</t>
  </si>
  <si>
    <t>LB-NL-20210629-enews</t>
  </si>
  <si>
    <t>How to Lock Down a Landscaping Site for Storms</t>
  </si>
  <si>
    <t>Total for June 2021 (5)</t>
  </si>
  <si>
    <t>LB-NL-20210706-enews</t>
  </si>
  <si>
    <t>Outdoor Projects Jump in Popularity | July is Smart Irrigation Month</t>
  </si>
  <si>
    <t>LB-NL-20210713-enews</t>
  </si>
  <si>
    <t>Equipment Maintenance | IA announces 2021 award recipients</t>
  </si>
  <si>
    <t>LB-NL-20210720-enews</t>
  </si>
  <si>
    <t>Small Business Security Tips for Landscapers</t>
  </si>
  <si>
    <t>LB-NL-20210727-enews</t>
  </si>
  <si>
    <t>2021 ASLA Conference on Landscape Architecture | SavATree merges with Preservation Tree Services</t>
  </si>
  <si>
    <t>Total for July 2021 (4)</t>
  </si>
  <si>
    <t>Summary By Brand - Unique &amp; Gross LANDSCAPE BUSINESS- June   2021</t>
  </si>
  <si>
    <t>Summary By Brand - Unique &amp; Gross LANDSCAPE BUSINESS- July  2021</t>
  </si>
  <si>
    <t>\</t>
  </si>
  <si>
    <t>LB-NL-20210803-enews</t>
  </si>
  <si>
    <t>2021 ASLA Honors Recipients | GIE+EXPO keynote speaker announced</t>
  </si>
  <si>
    <t>LB-NL-20210810-enews</t>
  </si>
  <si>
    <t>Invasive Plants | 2021 School of Grounds Management</t>
  </si>
  <si>
    <t>LB-NL-20210817-enews</t>
  </si>
  <si>
    <t>Equipment Trends 2021 | Landscape Lighting Conference coming soon</t>
  </si>
  <si>
    <t>LB-NL-20210824-enews</t>
  </si>
  <si>
    <t>Turf Aeration | Women in the Green Industry Conference | Brick in Architecture Awards</t>
  </si>
  <si>
    <t>LB-NL-20210831-enews</t>
  </si>
  <si>
    <t>The Large-scale Project Boom: What It Means for Your Business</t>
  </si>
  <si>
    <t>Total for August 2021 (5)</t>
  </si>
  <si>
    <t>Summary By Brand - Unique &amp; Gross LANDSCAPE BUSINESS- August  2021</t>
  </si>
  <si>
    <t>LB-NL-20210907</t>
  </si>
  <si>
    <t>LB-NL-20210914</t>
  </si>
  <si>
    <t>LB-NL-20210921</t>
  </si>
  <si>
    <t>LB-NL-20210928</t>
  </si>
  <si>
    <t>Total for September 2021 (4)</t>
  </si>
  <si>
    <t>Summary By Brand - Unique &amp; Gross LANDSCAPE BUSINESS- September   2021</t>
  </si>
  <si>
    <t>Conference Preview: LANDSCAPES 2021</t>
  </si>
  <si>
    <t>Standardizing PPE for Landscaping</t>
  </si>
  <si>
    <t>Will Nutter, president and COO of Wright Tree Service, passes</t>
  </si>
  <si>
    <t>2021 APLD Landscape Design Award winners</t>
  </si>
  <si>
    <t>GIE</t>
  </si>
  <si>
    <t>EPG</t>
  </si>
  <si>
    <t>Parker</t>
  </si>
  <si>
    <t>LB-NL-20211005</t>
  </si>
  <si>
    <t>NALP Board of Directors announced | Irrigation Show | Traub to chair Stihl executive board</t>
  </si>
  <si>
    <t>LB-NL-20211012</t>
  </si>
  <si>
    <t>Tips for Reducing Equipment Operating Costs</t>
  </si>
  <si>
    <t>LB-NL-20211019 - enewsletter</t>
  </si>
  <si>
    <t>ASLA Conference on Landscape Architecture Preview | GIE+EXPO to become Equip Exposition in 2022</t>
  </si>
  <si>
    <t>LB-NL-20211026 - enewsletter</t>
  </si>
  <si>
    <t>How to Stand Out from the Competition | NALP announces the brand for its new annual conference</t>
  </si>
  <si>
    <t>LB-EB- 20211004 - Parker Hannafin Eblast</t>
  </si>
  <si>
    <t>Parker HT-1000 Oil Filter Kit</t>
  </si>
  <si>
    <t>Total for October 2021 (5)</t>
  </si>
  <si>
    <t>Summary By Brand - Unique &amp; Gross LANDSCAPE BUSINESS- October  2021</t>
  </si>
  <si>
    <t>Parker #2</t>
  </si>
  <si>
    <t>Discover Parker</t>
  </si>
  <si>
    <t>LB-NL-20211102- enewsletter</t>
  </si>
  <si>
    <t>7 Ways to Get Ahead in the Upcoming Slow Winter Months | LANDSCAPES 2021 recap</t>
  </si>
  <si>
    <t>LB-NL-202111109- enewsletter</t>
  </si>
  <si>
    <t>2021 GIE+EXPO Post-show Recap</t>
  </si>
  <si>
    <t>LB-NL-202111116- enewsletter</t>
  </si>
  <si>
    <t>Business Financing | HNA 2021 recap | NALP Leaders Forum</t>
  </si>
  <si>
    <t>LB-NL-202111123- enewsletter</t>
  </si>
  <si>
    <t>Worksite Safety: Working in the Dark</t>
  </si>
  <si>
    <t>LB-NL-202111130- enewsletter</t>
  </si>
  <si>
    <t>Pesticide safety tips | Bartlett Tree Experts acquires Living Tree | OSHA Construction Safety Course</t>
  </si>
  <si>
    <t>Total for November 2021 (5)</t>
  </si>
  <si>
    <t>Summary By Brand - Unique &amp; Gross LANDSCAPE BUSINESS- November  2021</t>
  </si>
  <si>
    <t>LB-NL-20211207- enewsletter</t>
  </si>
  <si>
    <t>Cash Flow Management to Grow Your Landscaping Business</t>
  </si>
  <si>
    <t>LB-NL-20211214- enewsletter</t>
  </si>
  <si>
    <t>Veterans in landscaping | Equip Exposition hours and programming announced | IA names new CEO</t>
  </si>
  <si>
    <t>LB-NL-20211221- enewsletter</t>
  </si>
  <si>
    <t>Building your brand | Landscape industry statement regarding CARB rule | IA Pitch Competition winners</t>
  </si>
  <si>
    <t>LB-NL-20211228- enewsletter</t>
  </si>
  <si>
    <t>Loaders for snow clearing | NCLC heads to NC State | IA New Product Award winners</t>
  </si>
  <si>
    <t>Total for December 2021 (4)</t>
  </si>
  <si>
    <t>Summary By Brand - Unique &amp; Gross LANDSCAPE BUSINESS- December 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</si>
</sst>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409]mmm\ yyyy"/>
    <numFmt numFmtId="165" formatCode="[$-10409]mm/dd/yy"/>
    <numFmt numFmtId="166" formatCode="[$-10409]#,##0;\-#,##0"/>
    <numFmt numFmtId="167" formatCode="[$-10409]#,##0.00%"/>
    <numFmt numFmtId="168" formatCode="[$-10409]#,##0.00;\-#,##0.00"/>
  </numFmts>
  <fonts count="16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rgb="FF000000"/>
      <name val="Arial"/>
      <family val="2"/>
    </font>
    <font>
      <b/>
      <sz val="8"/>
      <color rgb="FF1A295B"/>
      <name val="Arial"/>
      <family val="2"/>
    </font>
    <font>
      <sz val="8"/>
      <color rgb="FF008080"/>
      <name val="Arial"/>
      <family val="2"/>
    </font>
    <font>
      <b/>
      <sz val="8"/>
      <color rgb="FFFFFFFF"/>
      <name val="Arial"/>
      <family val="2"/>
    </font>
    <font>
      <b/>
      <sz val="11"/>
      <color rgb="FF1A295B"/>
      <name val="Arial"/>
      <family val="2"/>
    </font>
    <font>
      <b/>
      <sz val="16"/>
      <color rgb="FFFFFFFF"/>
      <name val="Arial Narrow"/>
      <family val="2"/>
    </font>
    <font>
      <sz val="11"/>
      <name val="Calibri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</font>
    <font>
      <sz val="8"/>
      <color rgb="FF000000"/>
      <name val="Arial"/>
    </font>
    <font>
      <b/>
      <sz val="8"/>
      <color rgb="FF1A295B"/>
      <name val="Arial"/>
    </font>
    <font>
      <sz val="8"/>
      <color rgb="FF008080"/>
      <name val="Arial"/>
    </font>
    <font>
      <b/>
      <sz val="8"/>
      <color rgb="FFFFFFFF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C5BAD"/>
        <bgColor rgb="FF2C5BAD"/>
      </patternFill>
    </fill>
    <fill>
      <patternFill patternType="solid">
        <fgColor rgb="FFBED5DD"/>
        <bgColor rgb="FFBED5DD"/>
      </patternFill>
    </fill>
    <fill>
      <patternFill patternType="solid">
        <fgColor rgb="FFDCDCDC"/>
        <bgColor rgb="FFDCDCDC"/>
      </patternFill>
    </fill>
    <fill>
      <patternFill patternType="solid">
        <fgColor rgb="FFC0C0C0"/>
        <bgColor rgb="FFC0C0C0"/>
      </patternFill>
    </fill>
    <fill>
      <patternFill patternType="solid">
        <fgColor rgb="FFA9A9A9"/>
        <bgColor rgb="FFA9A9A9"/>
      </patternFill>
    </fill>
    <fill>
      <patternFill patternType="solid">
        <fgColor rgb="FF696969"/>
        <bgColor rgb="FF696969"/>
      </patternFill>
    </fill>
    <fill>
      <patternFill patternType="solid">
        <fgColor rgb="FFFFFF00"/>
        <bgColor rgb="FFBED5DD"/>
      </patternFill>
    </fill>
    <fill>
      <patternFill patternType="solid">
        <fgColor rgb="FFFFFF00"/>
        <bgColor rgb="FFFFFFFF"/>
      </patternFill>
    </fill>
    <fill>
      <patternFill patternType="solid">
        <fgColor rgb="FFE0FFFF"/>
        <bgColor rgb="FFE0FFFF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 style="thin">
        <color rgb="FF808080"/>
      </right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2" borderId="0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3" fillId="4" borderId="1" xfId="0" applyNumberFormat="1" applyFont="1" applyFill="1" applyBorder="1" applyAlignment="1">
      <alignment wrapText="1" readingOrder="1"/>
    </xf>
    <xf numFmtId="0" fontId="3" fillId="4" borderId="1" xfId="0" applyNumberFormat="1" applyFont="1" applyFill="1" applyBorder="1" applyAlignment="1">
      <alignment horizontal="center" wrapText="1" readingOrder="1"/>
    </xf>
    <xf numFmtId="0" fontId="4" fillId="2" borderId="2" xfId="0" applyNumberFormat="1" applyFont="1" applyFill="1" applyBorder="1" applyAlignment="1">
      <alignment vertical="top" wrapText="1" readingOrder="1"/>
    </xf>
    <xf numFmtId="165" fontId="2" fillId="2" borderId="2" xfId="0" applyNumberFormat="1" applyFont="1" applyFill="1" applyBorder="1" applyAlignment="1">
      <alignment horizontal="center" vertical="top" wrapText="1" readingOrder="1"/>
    </xf>
    <xf numFmtId="166" fontId="2" fillId="2" borderId="2" xfId="0" applyNumberFormat="1" applyFont="1" applyFill="1" applyBorder="1" applyAlignment="1">
      <alignment vertical="top" wrapText="1" readingOrder="1"/>
    </xf>
    <xf numFmtId="167" fontId="2" fillId="2" borderId="2" xfId="0" applyNumberFormat="1" applyFont="1" applyFill="1" applyBorder="1" applyAlignment="1">
      <alignment horizontal="right" vertical="top" wrapText="1" readingOrder="1"/>
    </xf>
    <xf numFmtId="166" fontId="2" fillId="2" borderId="2" xfId="0" applyNumberFormat="1" applyFont="1" applyFill="1" applyBorder="1" applyAlignment="1">
      <alignment horizontal="right" vertical="top" wrapText="1" readingOrder="1"/>
    </xf>
    <xf numFmtId="168" fontId="2" fillId="2" borderId="2" xfId="0" applyNumberFormat="1" applyFont="1" applyFill="1" applyBorder="1" applyAlignment="1">
      <alignment vertical="top" wrapText="1" readingOrder="1"/>
    </xf>
    <xf numFmtId="0" fontId="2" fillId="2" borderId="2" xfId="0" applyNumberFormat="1" applyFont="1" applyFill="1" applyBorder="1" applyAlignment="1">
      <alignment vertical="top" wrapText="1" readingOrder="1"/>
    </xf>
    <xf numFmtId="0" fontId="2" fillId="5" borderId="1" xfId="0" applyNumberFormat="1" applyFont="1" applyFill="1" applyBorder="1" applyAlignment="1">
      <alignment vertical="top" wrapText="1" readingOrder="1"/>
    </xf>
    <xf numFmtId="166" fontId="2" fillId="5" borderId="1" xfId="0" applyNumberFormat="1" applyFont="1" applyFill="1" applyBorder="1" applyAlignment="1">
      <alignment vertical="top" wrapText="1" readingOrder="1"/>
    </xf>
    <xf numFmtId="167" fontId="2" fillId="5" borderId="1" xfId="0" applyNumberFormat="1" applyFont="1" applyFill="1" applyBorder="1" applyAlignment="1">
      <alignment horizontal="right" vertical="top" wrapText="1" readingOrder="1"/>
    </xf>
    <xf numFmtId="166" fontId="2" fillId="5" borderId="1" xfId="0" applyNumberFormat="1" applyFont="1" applyFill="1" applyBorder="1" applyAlignment="1">
      <alignment horizontal="right" vertical="top" wrapText="1" readingOrder="1"/>
    </xf>
    <xf numFmtId="0" fontId="2" fillId="2" borderId="1" xfId="0" applyNumberFormat="1" applyFont="1" applyFill="1" applyBorder="1" applyAlignment="1">
      <alignment vertical="top" wrapText="1" readingOrder="1"/>
    </xf>
    <xf numFmtId="0" fontId="2" fillId="6" borderId="1" xfId="0" applyNumberFormat="1" applyFont="1" applyFill="1" applyBorder="1" applyAlignment="1">
      <alignment vertical="top" wrapText="1" readingOrder="1"/>
    </xf>
    <xf numFmtId="166" fontId="2" fillId="6" borderId="1" xfId="0" applyNumberFormat="1" applyFont="1" applyFill="1" applyBorder="1" applyAlignment="1">
      <alignment vertical="top" wrapText="1" readingOrder="1"/>
    </xf>
    <xf numFmtId="167" fontId="2" fillId="6" borderId="1" xfId="0" applyNumberFormat="1" applyFont="1" applyFill="1" applyBorder="1" applyAlignment="1">
      <alignment horizontal="right" vertical="top" wrapText="1" readingOrder="1"/>
    </xf>
    <xf numFmtId="166" fontId="2" fillId="6" borderId="1" xfId="0" applyNumberFormat="1" applyFont="1" applyFill="1" applyBorder="1" applyAlignment="1">
      <alignment horizontal="right" vertical="top" wrapText="1" readingOrder="1"/>
    </xf>
    <xf numFmtId="0" fontId="2" fillId="7" borderId="1" xfId="0" applyNumberFormat="1" applyFont="1" applyFill="1" applyBorder="1" applyAlignment="1">
      <alignment vertical="top" wrapText="1" readingOrder="1"/>
    </xf>
    <xf numFmtId="166" fontId="2" fillId="7" borderId="1" xfId="0" applyNumberFormat="1" applyFont="1" applyFill="1" applyBorder="1" applyAlignment="1">
      <alignment vertical="top" wrapText="1" readingOrder="1"/>
    </xf>
    <xf numFmtId="167" fontId="2" fillId="7" borderId="1" xfId="0" applyNumberFormat="1" applyFont="1" applyFill="1" applyBorder="1" applyAlignment="1">
      <alignment horizontal="right" vertical="top" wrapText="1" readingOrder="1"/>
    </xf>
    <xf numFmtId="166" fontId="2" fillId="7" borderId="1" xfId="0" applyNumberFormat="1" applyFont="1" applyFill="1" applyBorder="1" applyAlignment="1">
      <alignment horizontal="right" vertical="top" wrapText="1" readingOrder="1"/>
    </xf>
    <xf numFmtId="0" fontId="5" fillId="8" borderId="1" xfId="0" applyNumberFormat="1" applyFont="1" applyFill="1" applyBorder="1" applyAlignment="1">
      <alignment vertical="center" wrapText="1" readingOrder="1"/>
    </xf>
    <xf numFmtId="166" fontId="5" fillId="8" borderId="1" xfId="0" applyNumberFormat="1" applyFont="1" applyFill="1" applyBorder="1" applyAlignment="1">
      <alignment vertical="center" wrapText="1" readingOrder="1"/>
    </xf>
    <xf numFmtId="167" fontId="5" fillId="8" borderId="1" xfId="0" applyNumberFormat="1" applyFont="1" applyFill="1" applyBorder="1" applyAlignment="1">
      <alignment horizontal="right" vertical="center" wrapText="1" readingOrder="1"/>
    </xf>
    <xf numFmtId="166" fontId="5" fillId="8" borderId="1" xfId="0" applyNumberFormat="1" applyFont="1" applyFill="1" applyBorder="1" applyAlignment="1">
      <alignment horizontal="right" vertical="center" wrapText="1" readingOrder="1"/>
    </xf>
    <xf numFmtId="0" fontId="6" fillId="9" borderId="1" xfId="0" applyNumberFormat="1" applyFont="1" applyFill="1" applyBorder="1" applyAlignment="1">
      <alignment horizontal="left" readingOrder="1"/>
    </xf>
    <xf numFmtId="1" fontId="6" fillId="9" borderId="1" xfId="0" applyNumberFormat="1" applyFont="1" applyFill="1" applyBorder="1" applyAlignment="1">
      <alignment horizontal="left" wrapText="1" readingOrder="1"/>
    </xf>
    <xf numFmtId="10" fontId="6" fillId="9" borderId="1" xfId="0" applyNumberFormat="1" applyFont="1" applyFill="1" applyBorder="1" applyAlignment="1">
      <alignment horizontal="left" wrapText="1" readingOrder="1"/>
    </xf>
    <xf numFmtId="0" fontId="9" fillId="3" borderId="0" xfId="0" applyNumberFormat="1" applyFont="1" applyFill="1" applyBorder="1" applyAlignment="1">
      <alignment wrapText="1" readingOrder="1"/>
    </xf>
    <xf numFmtId="0" fontId="8" fillId="0" borderId="0" xfId="0" applyFont="1" applyFill="1" applyBorder="1"/>
    <xf numFmtId="165" fontId="10" fillId="10" borderId="2" xfId="0" applyNumberFormat="1" applyFont="1" applyFill="1" applyBorder="1" applyAlignment="1">
      <alignment horizontal="center" vertical="top" wrapText="1" readingOrder="1"/>
    </xf>
    <xf numFmtId="1" fontId="10" fillId="10" borderId="2" xfId="0" applyNumberFormat="1" applyFont="1" applyFill="1" applyBorder="1" applyAlignment="1">
      <alignment horizontal="right" vertical="top" wrapText="1" readingOrder="1"/>
    </xf>
    <xf numFmtId="10" fontId="10" fillId="10" borderId="2" xfId="0" applyNumberFormat="1" applyFont="1" applyFill="1" applyBorder="1" applyAlignment="1">
      <alignment horizontal="right" vertical="top" wrapText="1" readingOrder="1"/>
    </xf>
    <xf numFmtId="0" fontId="1" fillId="2" borderId="4" xfId="0" applyNumberFormat="1" applyFont="1" applyFill="1" applyBorder="1" applyAlignment="1">
      <alignment vertical="top" wrapText="1"/>
    </xf>
    <xf numFmtId="0" fontId="2" fillId="7" borderId="1" xfId="0" applyNumberFormat="1" applyFont="1" applyFill="1" applyBorder="1" applyAlignment="1">
      <alignment vertical="top" wrapText="1" readingOrder="1"/>
    </xf>
    <xf numFmtId="0" fontId="5" fillId="8" borderId="1" xfId="0" applyNumberFormat="1" applyFont="1" applyFill="1" applyBorder="1" applyAlignment="1">
      <alignment vertical="center" wrapText="1" readingOrder="1"/>
    </xf>
    <xf numFmtId="0" fontId="1" fillId="2" borderId="4" xfId="0" applyNumberFormat="1" applyFont="1" applyFill="1" applyBorder="1" applyAlignment="1">
      <alignment vertical="top" wrapText="1"/>
    </xf>
    <xf numFmtId="0" fontId="2" fillId="5" borderId="1" xfId="0" applyNumberFormat="1" applyFont="1" applyFill="1" applyBorder="1" applyAlignment="1">
      <alignment vertical="top" wrapText="1" readingOrder="1"/>
    </xf>
    <xf numFmtId="0" fontId="2" fillId="7" borderId="1" xfId="0" applyNumberFormat="1" applyFont="1" applyFill="1" applyBorder="1" applyAlignment="1">
      <alignment vertical="top" wrapText="1" readingOrder="1"/>
    </xf>
    <xf numFmtId="0" fontId="5" fillId="8" borderId="1" xfId="0" applyNumberFormat="1" applyFont="1" applyFill="1" applyBorder="1" applyAlignment="1">
      <alignment vertical="center" wrapText="1" readingOrder="1"/>
    </xf>
    <xf numFmtId="0" fontId="1" fillId="2" borderId="4" xfId="0" applyNumberFormat="1" applyFont="1" applyFill="1" applyBorder="1" applyAlignment="1">
      <alignment vertical="top" wrapText="1"/>
    </xf>
    <xf numFmtId="0" fontId="2" fillId="5" borderId="1" xfId="0" applyNumberFormat="1" applyFont="1" applyFill="1" applyBorder="1" applyAlignment="1">
      <alignment vertical="top" wrapText="1" readingOrder="1"/>
    </xf>
    <xf numFmtId="0" fontId="11" fillId="2" borderId="0" xfId="0" applyNumberFormat="1" applyFont="1" applyFill="1" applyBorder="1" applyAlignment="1">
      <alignment vertical="top" wrapText="1"/>
    </xf>
    <xf numFmtId="0" fontId="11" fillId="0" borderId="0" xfId="0" applyFont="1" applyFill="1" applyBorder="1"/>
    <xf numFmtId="0" fontId="13" fillId="4" borderId="1" xfId="0" applyNumberFormat="1" applyFont="1" applyFill="1" applyBorder="1" applyAlignment="1">
      <alignment wrapText="1" readingOrder="1"/>
    </xf>
    <xf numFmtId="0" fontId="13" fillId="4" borderId="1" xfId="0" applyNumberFormat="1" applyFont="1" applyFill="1" applyBorder="1" applyAlignment="1">
      <alignment horizontal="center" wrapText="1" readingOrder="1"/>
    </xf>
    <xf numFmtId="0" fontId="14" fillId="2" borderId="2" xfId="0" applyNumberFormat="1" applyFont="1" applyFill="1" applyBorder="1" applyAlignment="1">
      <alignment vertical="top" wrapText="1" readingOrder="1"/>
    </xf>
    <xf numFmtId="165" fontId="12" fillId="2" borderId="2" xfId="0" applyNumberFormat="1" applyFont="1" applyFill="1" applyBorder="1" applyAlignment="1">
      <alignment horizontal="center" vertical="top" wrapText="1" readingOrder="1"/>
    </xf>
    <xf numFmtId="166" fontId="12" fillId="2" borderId="2" xfId="0" applyNumberFormat="1" applyFont="1" applyFill="1" applyBorder="1" applyAlignment="1">
      <alignment vertical="top" wrapText="1" readingOrder="1"/>
    </xf>
    <xf numFmtId="167" fontId="12" fillId="2" borderId="2" xfId="0" applyNumberFormat="1" applyFont="1" applyFill="1" applyBorder="1" applyAlignment="1">
      <alignment horizontal="right" vertical="top" wrapText="1" readingOrder="1"/>
    </xf>
    <xf numFmtId="166" fontId="12" fillId="2" borderId="2" xfId="0" applyNumberFormat="1" applyFont="1" applyFill="1" applyBorder="1" applyAlignment="1">
      <alignment horizontal="right" vertical="top" wrapText="1" readingOrder="1"/>
    </xf>
    <xf numFmtId="168" fontId="12" fillId="2" borderId="2" xfId="0" applyNumberFormat="1" applyFont="1" applyFill="1" applyBorder="1" applyAlignment="1">
      <alignment vertical="top" wrapText="1" readingOrder="1"/>
    </xf>
    <xf numFmtId="0" fontId="12" fillId="2" borderId="2" xfId="0" applyNumberFormat="1" applyFont="1" applyFill="1" applyBorder="1" applyAlignment="1">
      <alignment vertical="top" wrapText="1" readingOrder="1"/>
    </xf>
    <xf numFmtId="0" fontId="12" fillId="5" borderId="1" xfId="0" applyNumberFormat="1" applyFont="1" applyFill="1" applyBorder="1" applyAlignment="1">
      <alignment vertical="top" wrapText="1" readingOrder="1"/>
    </xf>
    <xf numFmtId="166" fontId="12" fillId="5" borderId="1" xfId="0" applyNumberFormat="1" applyFont="1" applyFill="1" applyBorder="1" applyAlignment="1">
      <alignment vertical="top" wrapText="1" readingOrder="1"/>
    </xf>
    <xf numFmtId="167" fontId="12" fillId="5" borderId="1" xfId="0" applyNumberFormat="1" applyFont="1" applyFill="1" applyBorder="1" applyAlignment="1">
      <alignment horizontal="right" vertical="top" wrapText="1" readingOrder="1"/>
    </xf>
    <xf numFmtId="166" fontId="12" fillId="5" borderId="1" xfId="0" applyNumberFormat="1" applyFont="1" applyFill="1" applyBorder="1" applyAlignment="1">
      <alignment horizontal="right" vertical="top" wrapText="1" readingOrder="1"/>
    </xf>
    <xf numFmtId="0" fontId="12" fillId="6" borderId="1" xfId="0" applyNumberFormat="1" applyFont="1" applyFill="1" applyBorder="1" applyAlignment="1">
      <alignment vertical="top" wrapText="1" readingOrder="1"/>
    </xf>
    <xf numFmtId="166" fontId="12" fillId="6" borderId="1" xfId="0" applyNumberFormat="1" applyFont="1" applyFill="1" applyBorder="1" applyAlignment="1">
      <alignment vertical="top" wrapText="1" readingOrder="1"/>
    </xf>
    <xf numFmtId="167" fontId="12" fillId="6" borderId="1" xfId="0" applyNumberFormat="1" applyFont="1" applyFill="1" applyBorder="1" applyAlignment="1">
      <alignment horizontal="right" vertical="top" wrapText="1" readingOrder="1"/>
    </xf>
    <xf numFmtId="166" fontId="12" fillId="6" borderId="1" xfId="0" applyNumberFormat="1" applyFont="1" applyFill="1" applyBorder="1" applyAlignment="1">
      <alignment horizontal="right" vertical="top" wrapText="1" readingOrder="1"/>
    </xf>
    <xf numFmtId="0" fontId="12" fillId="7" borderId="1" xfId="0" applyNumberFormat="1" applyFont="1" applyFill="1" applyBorder="1" applyAlignment="1">
      <alignment vertical="top" wrapText="1" readingOrder="1"/>
    </xf>
    <xf numFmtId="166" fontId="12" fillId="7" borderId="1" xfId="0" applyNumberFormat="1" applyFont="1" applyFill="1" applyBorder="1" applyAlignment="1">
      <alignment vertical="top" wrapText="1" readingOrder="1"/>
    </xf>
    <xf numFmtId="167" fontId="12" fillId="7" borderId="1" xfId="0" applyNumberFormat="1" applyFont="1" applyFill="1" applyBorder="1" applyAlignment="1">
      <alignment horizontal="right" vertical="top" wrapText="1" readingOrder="1"/>
    </xf>
    <xf numFmtId="166" fontId="12" fillId="7" borderId="1" xfId="0" applyNumberFormat="1" applyFont="1" applyFill="1" applyBorder="1" applyAlignment="1">
      <alignment horizontal="right" vertical="top" wrapText="1" readingOrder="1"/>
    </xf>
    <xf numFmtId="0" fontId="15" fillId="8" borderId="1" xfId="0" applyNumberFormat="1" applyFont="1" applyFill="1" applyBorder="1" applyAlignment="1">
      <alignment vertical="center" wrapText="1" readingOrder="1"/>
    </xf>
    <xf numFmtId="166" fontId="15" fillId="8" borderId="1" xfId="0" applyNumberFormat="1" applyFont="1" applyFill="1" applyBorder="1" applyAlignment="1">
      <alignment vertical="center" wrapText="1" readingOrder="1"/>
    </xf>
    <xf numFmtId="167" fontId="15" fillId="8" borderId="1" xfId="0" applyNumberFormat="1" applyFont="1" applyFill="1" applyBorder="1" applyAlignment="1">
      <alignment horizontal="right" vertical="center" wrapText="1" readingOrder="1"/>
    </xf>
    <xf numFmtId="166" fontId="15" fillId="8" borderId="1" xfId="0" applyNumberFormat="1" applyFont="1" applyFill="1" applyBorder="1" applyAlignment="1">
      <alignment horizontal="right" vertical="center" wrapText="1" readingOrder="1"/>
    </xf>
    <xf numFmtId="0" fontId="14" fillId="11" borderId="9" xfId="0" applyNumberFormat="1" applyFont="1" applyFill="1" applyBorder="1" applyAlignment="1">
      <alignment vertical="top" wrapText="1" readingOrder="1"/>
    </xf>
    <xf numFmtId="0" fontId="12" fillId="11" borderId="3" xfId="0" applyNumberFormat="1" applyFont="1" applyFill="1" applyBorder="1" applyAlignment="1">
      <alignment vertical="top" wrapText="1" readingOrder="1"/>
    </xf>
    <xf numFmtId="166" fontId="12" fillId="11" borderId="3" xfId="0" applyNumberFormat="1" applyFont="1" applyFill="1" applyBorder="1" applyAlignment="1">
      <alignment vertical="top" wrapText="1" readingOrder="1"/>
    </xf>
    <xf numFmtId="167" fontId="12" fillId="11" borderId="3" xfId="0" applyNumberFormat="1" applyFont="1" applyFill="1" applyBorder="1" applyAlignment="1">
      <alignment horizontal="right" vertical="top" wrapText="1" readingOrder="1"/>
    </xf>
    <xf numFmtId="166" fontId="12" fillId="11" borderId="3" xfId="0" applyNumberFormat="1" applyFont="1" applyFill="1" applyBorder="1" applyAlignment="1">
      <alignment horizontal="right" vertical="top" wrapText="1" readingOrder="1"/>
    </xf>
    <xf numFmtId="0" fontId="12" fillId="2" borderId="3" xfId="0" applyNumberFormat="1" applyFont="1" applyFill="1" applyBorder="1" applyAlignment="1">
      <alignment vertical="top" wrapText="1" readingOrder="1"/>
    </xf>
    <xf numFmtId="0" fontId="11" fillId="2" borderId="0" xfId="0" applyFont="1" applyFill="1" applyAlignment="1">
      <alignment vertical="top" wrapText="1"/>
    </xf>
    <xf numFmtId="0" fontId="11" fillId="0" borderId="0" xfId="0" applyFont="1"/>
    <xf numFmtId="0" fontId="13" fillId="4" borderId="1" xfId="0" applyFont="1" applyFill="1" applyBorder="1" applyAlignment="1">
      <alignment wrapText="1" readingOrder="1"/>
    </xf>
    <xf numFmtId="0" fontId="13" fillId="4" borderId="1" xfId="0" applyFont="1" applyFill="1" applyBorder="1" applyAlignment="1">
      <alignment horizontal="center" wrapText="1" readingOrder="1"/>
    </xf>
    <xf numFmtId="0" fontId="14" fillId="2" borderId="2" xfId="0" applyFont="1" applyFill="1" applyBorder="1" applyAlignment="1">
      <alignment vertical="top" wrapText="1" readingOrder="1"/>
    </xf>
    <xf numFmtId="0" fontId="12" fillId="2" borderId="2" xfId="0" applyFont="1" applyFill="1" applyBorder="1" applyAlignment="1">
      <alignment vertical="top" wrapText="1" readingOrder="1"/>
    </xf>
    <xf numFmtId="0" fontId="12" fillId="5" borderId="1" xfId="0" applyFont="1" applyFill="1" applyBorder="1" applyAlignment="1">
      <alignment vertical="top" wrapText="1" readingOrder="1"/>
    </xf>
    <xf numFmtId="0" fontId="12" fillId="6" borderId="1" xfId="0" applyFont="1" applyFill="1" applyBorder="1" applyAlignment="1">
      <alignment vertical="top" wrapText="1" readingOrder="1"/>
    </xf>
    <xf numFmtId="0" fontId="12" fillId="7" borderId="1" xfId="0" applyFont="1" applyFill="1" applyBorder="1" applyAlignment="1">
      <alignment vertical="top" wrapText="1" readingOrder="1"/>
    </xf>
    <xf numFmtId="0" fontId="15" fillId="8" borderId="1" xfId="0" applyFont="1" applyFill="1" applyBorder="1" applyAlignment="1">
      <alignment vertical="center" wrapText="1" readingOrder="1"/>
    </xf>
    <xf numFmtId="0" fontId="11" fillId="2" borderId="4" xfId="0" applyFont="1" applyFill="1" applyBorder="1" applyAlignment="1">
      <alignment vertical="top" wrapText="1"/>
    </xf>
    <xf numFmtId="0" fontId="12" fillId="7" borderId="1" xfId="0" applyFont="1" applyFill="1" applyBorder="1" applyAlignment="1">
      <alignment vertical="top" wrapText="1" readingOrder="1"/>
    </xf>
    <xf numFmtId="0" fontId="15" fillId="8" borderId="1" xfId="0" applyFont="1" applyFill="1" applyBorder="1" applyAlignment="1">
      <alignment vertical="center" wrapText="1" readingOrder="1"/>
    </xf>
    <xf numFmtId="0" fontId="11" fillId="2" borderId="4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 readingOrder="1"/>
    </xf>
    <xf numFmtId="0" fontId="12" fillId="7" borderId="1" xfId="0" applyFont="1" applyFill="1" applyBorder="1" applyAlignment="1">
      <alignment vertical="top" wrapText="1" readingOrder="1"/>
    </xf>
    <xf numFmtId="0" fontId="15" fillId="8" borderId="1" xfId="0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vertical="top" wrapText="1" readingOrder="1"/>
    </xf>
    <xf numFmtId="0" fontId="11" fillId="2" borderId="4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 readingOrder="1"/>
    </xf>
    <xf numFmtId="0" fontId="12" fillId="7" borderId="1" xfId="0" applyFont="1" applyFill="1" applyBorder="1" applyAlignment="1">
      <alignment vertical="top" wrapText="1" readingOrder="1"/>
    </xf>
    <xf numFmtId="0" fontId="15" fillId="8" borderId="1" xfId="0" applyFont="1" applyFill="1" applyBorder="1" applyAlignment="1">
      <alignment vertical="center" wrapText="1" readingOrder="1"/>
    </xf>
    <xf numFmtId="0" fontId="11" fillId="2" borderId="4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 readingOrder="1"/>
    </xf>
    <xf numFmtId="0" fontId="12" fillId="7" borderId="1" xfId="0" applyFont="1" applyFill="1" applyBorder="1" applyAlignment="1">
      <alignment vertical="top" wrapText="1" readingOrder="1"/>
    </xf>
    <xf numFmtId="0" fontId="15" fillId="8" borderId="1" xfId="0" applyFont="1" applyFill="1" applyBorder="1" applyAlignment="1">
      <alignment vertical="center" wrapText="1" readingOrder="1"/>
    </xf>
    <xf numFmtId="0" fontId="11" fillId="2" borderId="4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 readingOrder="1"/>
    </xf>
    <xf numFmtId="0" fontId="2" fillId="7" borderId="1" xfId="0" applyNumberFormat="1" applyFont="1" applyFill="1" applyBorder="1" applyAlignment="1">
      <alignment vertical="top" wrapText="1" readingOrder="1"/>
    </xf>
    <xf numFmtId="0" fontId="1" fillId="2" borderId="6" xfId="0" applyNumberFormat="1" applyFont="1" applyFill="1" applyBorder="1" applyAlignment="1">
      <alignment vertical="top" wrapText="1"/>
    </xf>
    <xf numFmtId="0" fontId="1" fillId="2" borderId="5" xfId="0" applyNumberFormat="1" applyFont="1" applyFill="1" applyBorder="1" applyAlignment="1">
      <alignment vertical="top" wrapText="1"/>
    </xf>
    <xf numFmtId="0" fontId="5" fillId="8" borderId="1" xfId="0" applyNumberFormat="1" applyFont="1" applyFill="1" applyBorder="1" applyAlignment="1">
      <alignment vertical="center" wrapText="1" readingOrder="1"/>
    </xf>
    <xf numFmtId="0" fontId="7" fillId="3" borderId="0" xfId="0" applyNumberFormat="1" applyFont="1" applyFill="1" applyBorder="1" applyAlignment="1">
      <alignment wrapText="1" readingOrder="1"/>
    </xf>
    <xf numFmtId="0" fontId="8" fillId="2" borderId="0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vertical="top" wrapText="1" readingOrder="1"/>
    </xf>
    <xf numFmtId="0" fontId="2" fillId="2" borderId="3" xfId="0" applyNumberFormat="1" applyFont="1" applyFill="1" applyBorder="1" applyAlignment="1">
      <alignment vertical="top" wrapText="1" readingOrder="1"/>
    </xf>
    <xf numFmtId="0" fontId="1" fillId="2" borderId="3" xfId="0" applyNumberFormat="1" applyFont="1" applyFill="1" applyBorder="1" applyAlignment="1">
      <alignment vertical="top" wrapText="1"/>
    </xf>
    <xf numFmtId="0" fontId="1" fillId="2" borderId="4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horizontal="center" vertical="top" wrapText="1" readingOrder="1"/>
    </xf>
    <xf numFmtId="164" fontId="2" fillId="2" borderId="3" xfId="0" applyNumberFormat="1" applyFont="1" applyFill="1" applyBorder="1" applyAlignment="1">
      <alignment horizontal="center" vertical="top" wrapText="1" readingOrder="1"/>
    </xf>
    <xf numFmtId="0" fontId="2" fillId="5" borderId="1" xfId="0" applyNumberFormat="1" applyFont="1" applyFill="1" applyBorder="1" applyAlignment="1">
      <alignment vertical="top" wrapText="1" readingOrder="1"/>
    </xf>
    <xf numFmtId="0" fontId="2" fillId="6" borderId="1" xfId="0" applyNumberFormat="1" applyFont="1" applyFill="1" applyBorder="1" applyAlignment="1">
      <alignment horizontal="left" vertical="top" wrapText="1" readingOrder="1"/>
    </xf>
    <xf numFmtId="0" fontId="12" fillId="7" borderId="1" xfId="0" applyNumberFormat="1" applyFont="1" applyFill="1" applyBorder="1" applyAlignment="1">
      <alignment vertical="top" wrapText="1" readingOrder="1"/>
    </xf>
    <xf numFmtId="0" fontId="11" fillId="2" borderId="6" xfId="0" applyNumberFormat="1" applyFont="1" applyFill="1" applyBorder="1" applyAlignment="1">
      <alignment vertical="top" wrapText="1"/>
    </xf>
    <xf numFmtId="0" fontId="11" fillId="2" borderId="5" xfId="0" applyNumberFormat="1" applyFont="1" applyFill="1" applyBorder="1" applyAlignment="1">
      <alignment vertical="top" wrapText="1"/>
    </xf>
    <xf numFmtId="0" fontId="15" fillId="8" borderId="1" xfId="0" applyNumberFormat="1" applyFont="1" applyFill="1" applyBorder="1" applyAlignment="1">
      <alignment vertical="center" wrapText="1" readingOrder="1"/>
    </xf>
    <xf numFmtId="0" fontId="12" fillId="2" borderId="1" xfId="0" applyNumberFormat="1" applyFont="1" applyFill="1" applyBorder="1" applyAlignment="1">
      <alignment vertical="top" wrapText="1" readingOrder="1"/>
    </xf>
    <xf numFmtId="0" fontId="11" fillId="2" borderId="3" xfId="0" applyNumberFormat="1" applyFont="1" applyFill="1" applyBorder="1" applyAlignment="1">
      <alignment vertical="top" wrapText="1"/>
    </xf>
    <xf numFmtId="0" fontId="11" fillId="2" borderId="4" xfId="0" applyNumberFormat="1" applyFont="1" applyFill="1" applyBorder="1" applyAlignment="1">
      <alignment vertical="top" wrapText="1"/>
    </xf>
    <xf numFmtId="164" fontId="12" fillId="2" borderId="1" xfId="0" applyNumberFormat="1" applyFont="1" applyFill="1" applyBorder="1" applyAlignment="1">
      <alignment horizontal="center" vertical="top" wrapText="1" readingOrder="1"/>
    </xf>
    <xf numFmtId="0" fontId="12" fillId="5" borderId="1" xfId="0" applyNumberFormat="1" applyFont="1" applyFill="1" applyBorder="1" applyAlignment="1">
      <alignment vertical="top" wrapText="1" readingOrder="1"/>
    </xf>
    <xf numFmtId="0" fontId="12" fillId="6" borderId="1" xfId="0" applyNumberFormat="1" applyFont="1" applyFill="1" applyBorder="1" applyAlignment="1">
      <alignment horizontal="left" vertical="top" wrapText="1" readingOrder="1"/>
    </xf>
    <xf numFmtId="0" fontId="14" fillId="2" borderId="2" xfId="0" applyNumberFormat="1" applyFont="1" applyFill="1" applyBorder="1" applyAlignment="1">
      <alignment vertical="top" wrapText="1" readingOrder="1"/>
    </xf>
    <xf numFmtId="0" fontId="11" fillId="2" borderId="7" xfId="0" applyNumberFormat="1" applyFont="1" applyFill="1" applyBorder="1" applyAlignment="1">
      <alignment vertical="top" wrapText="1"/>
    </xf>
    <xf numFmtId="0" fontId="12" fillId="2" borderId="3" xfId="0" applyNumberFormat="1" applyFont="1" applyFill="1" applyBorder="1" applyAlignment="1">
      <alignment vertical="top" wrapText="1" readingOrder="1"/>
    </xf>
    <xf numFmtId="0" fontId="12" fillId="11" borderId="8" xfId="0" applyNumberFormat="1" applyFont="1" applyFill="1" applyBorder="1" applyAlignment="1">
      <alignment vertical="top" wrapText="1" readingOrder="1"/>
    </xf>
    <xf numFmtId="0" fontId="11" fillId="11" borderId="8" xfId="0" applyNumberFormat="1" applyFont="1" applyFill="1" applyBorder="1" applyAlignment="1">
      <alignment vertical="top" wrapText="1"/>
    </xf>
    <xf numFmtId="0" fontId="13" fillId="4" borderId="1" xfId="0" applyNumberFormat="1" applyFont="1" applyFill="1" applyBorder="1" applyAlignment="1">
      <alignment wrapText="1" readingOrder="1"/>
    </xf>
    <xf numFmtId="0" fontId="12" fillId="7" borderId="1" xfId="0" applyFont="1" applyFill="1" applyBorder="1" applyAlignment="1">
      <alignment vertical="top" wrapText="1" readingOrder="1"/>
    </xf>
    <xf numFmtId="0" fontId="11" fillId="2" borderId="6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15" fillId="8" borderId="1" xfId="0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vertical="top" wrapText="1" readingOrder="1"/>
    </xf>
    <xf numFmtId="0" fontId="11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 readingOrder="1"/>
    </xf>
    <xf numFmtId="0" fontId="12" fillId="6" borderId="1" xfId="0" applyFont="1" applyFill="1" applyBorder="1" applyAlignment="1">
      <alignment horizontal="left" vertical="top" wrapText="1" readingOrder="1"/>
    </xf>
    <xf numFmtId="0" fontId="12" fillId="2" borderId="3" xfId="0" applyFont="1" applyFill="1" applyBorder="1" applyAlignment="1">
      <alignment vertical="top" wrapText="1" readingOrder="1"/>
    </xf>
    <xf numFmtId="164" fontId="12" fillId="2" borderId="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90&amp;split_id=0&amp;start_date=01%2F01%2F2021%2000%3A00%3A00&amp;end_date=01%2F31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90&amp;split_id=0&amp;start_date=01%2F01%2F2021%2000%3A00%3A00&amp;end_date=01%2F31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50&amp;split_id=0&amp;start_date=01%2F01%2F2021%2000%3A00%3A00&amp;end_date=01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50&amp;split_id=0&amp;start_date=01%2F01%2F2021%2000%3A00%3A00&amp;end_date=01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13&amp;split_id=0&amp;start_date=01%2F01%2F2021%2000%3A00%3A00&amp;end_date=01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13&amp;split_id=0&amp;start_date=01%2F01%2F2021%2000%3A00%3A00&amp;end_date=01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19&amp;split_id=0&amp;start_date=01%2F01%2F2021%2000%3A00%3A00&amp;end_date=01%2F31%2F2021%2000%3A00%3A00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719&amp;split_id=0&amp;start_date=01%2F01%2F2021%2000%3A00%3A00&amp;end_date=01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22&amp;split_id=0&amp;start_date=01%2F01%2F2021%2000%3A00%3A00&amp;end_date=01%2F31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22&amp;split_id=0&amp;start_date=01%2F01%2F2021%2000%3A00%3A00&amp;end_date=01%2F31%2F2021%2000%3A00%3A00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964&amp;split_id=0&amp;start_date=02%2F01%2F2021%2000%3A00%3A00&amp;end_date=02%2F28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927&amp;split_id=0&amp;start_date=02%2F01%2F2021%2000%3A00%3A00&amp;end_date=02%2F28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927&amp;split_id=0&amp;start_date=02%2F01%2F2021%2000%3A00%3A00&amp;end_date=02%2F28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92&amp;split_id=0&amp;start_date=02%2F01%2F2021%2000%3A00%3A00&amp;end_date=02%2F28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57&amp;split_id=0&amp;start_date=02%2F01%2F2021%2000%3A00%3A00&amp;end_date=02%2F28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92&amp;split_id=0&amp;start_date=02%2F01%2F2021%2000%3A00%3A00&amp;end_date=02%2F28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857&amp;split_id=0&amp;start_date=02%2F01%2F2021%2000%3A00%3A00&amp;end_date=02%2F28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5964&amp;split_id=0&amp;start_date=02%2F01%2F2021%2000%3A00%3A00&amp;end_date=02%2F28%2F2021%2000%3A00%3A00&amp;rs%3AParameterLanguage=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52&amp;split_id=0&amp;start_date=03%2F01%2F2021%2000%3A00%3A00&amp;end_date=03%2F31%2F2021%2000%3A00%3A00&amp;rs%3AParameterLanguage=" TargetMode="External"/><Relationship Id="rId1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128&amp;split_id=0&amp;start_date=03%2F01%2F2021%2000%3A00%3A00&amp;end_date=03%2F31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98&amp;split_id=0&amp;start_date=03%2F01%2F2021%2000%3A00%3A00&amp;end_date=03%2F31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10&amp;split_id=0&amp;start_date=03%2F01%2F2021%2000%3A00%3A00&amp;end_date=03%2F31%2F2021%2000%3A00%3A00&amp;rs%3AParameterLanguage=" TargetMode="External"/><Relationship Id="rId1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128&amp;split_id=0&amp;start_date=03%2F01%2F2021%2000%3A00%3A00&amp;end_date=03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52&amp;split_id=0&amp;start_date=03%2F01%2F2021%2000%3A00%3A00&amp;end_date=03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10&amp;split_id=0&amp;start_date=03%2F01%2F2021%2000%3A00%3A00&amp;end_date=03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10&amp;split_id=0&amp;start_date=03%2F01%2F2021%2000%3A00%3A00&amp;end_date=03%2F31%2F2021%2000%3A00%3A00&amp;rs%3AParameterLanguage=" TargetMode="External"/><Relationship Id="rId1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98&amp;split_id=0&amp;start_date=03%2F01%2F2021%2000%3A00%3A00&amp;end_date=03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185&amp;split_id=0&amp;start_date=03%2F01%2F2021%2000%3A00%3A00&amp;end_date=03%2F31%2F2021%2000%3A00%3A00&amp;rs%3AParameterLanguage=" TargetMode="External"/><Relationship Id="rId1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185&amp;split_id=0&amp;start_date=03%2F01%2F2021%2000%3A00%3A00&amp;end_date=03%2F31%2F2021%2000%3A00%3A00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98&amp;split_id=0&amp;start_date=03%2F01%2F2021%2000%3A00%3A00&amp;end_date=03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128&amp;split_id=0&amp;start_date=03%2F01%2F2021%2000%3A00%3A00&amp;end_date=03%2F31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052&amp;split_id=0&amp;start_date=03%2F01%2F2021%2000%3A00%3A00&amp;end_date=03%2F31%2F2021%2000%3A00%3A00&amp;rs%3AParameterLanguage=" TargetMode="External"/><Relationship Id="rId1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185&amp;split_id=0&amp;start_date=03%2F01%2F2021%2000%3A00%3A00&amp;end_date=03%2F31%2F2021%2000%3A00%3A00&amp;rs%3AParameterLanguage=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271&amp;split_id=0&amp;start_date=04%2F01%2F2021%2000%3A00%3A00&amp;end_date=04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240&amp;split_id=0&amp;start_date=04%2F01%2F2021%2000%3A00%3A00&amp;end_date=04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210&amp;split_id=0&amp;start_date=04%2F01%2F2021%2000%3A00%3A00&amp;end_date=04%2F30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296&amp;split_id=0&amp;start_date=04%2F01%2F2021%2000%3A00%3A00&amp;end_date=04%2F30%2F2021%2000%3A00%3A00&amp;rs%3AParameterLanguage=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0&amp;start_date=05%2F01%2F2021%2000%3A00%3A00&amp;end_date=05%2F31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434&amp;split_id=0&amp;start_date=05%2F01%2F2021%2000%3A00%3A00&amp;end_date=05%2F31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0&amp;start_date=05%2F01%2F2021%2000%3A00%3A00&amp;end_date=05%2F31%2F2021%2000%3A00%3A00&amp;rs%3AParameterLanguage=" TargetMode="External"/><Relationship Id="rId1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0&amp;start_date=05%2F01%2F2021%2000%3A00%3A00&amp;end_date=05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406&amp;split_id=0&amp;start_date=05%2F01%2F2021%2000%3A00%3A00&amp;end_date=05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68&amp;split_id=0&amp;start_date=05%2F01%2F2021%2000%3A00%3A00&amp;end_date=05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8146&amp;rs%3AParameterLanguage=" TargetMode="External"/><Relationship Id="rId1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0&amp;start_date=05%2F01%2F2021%2000%3A00%3A00&amp;end_date=05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8145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0&amp;start_date=05%2F01%2F2021%2000%3A00%3A00&amp;end_date=05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0&amp;start_date=05%2F01%2F2021%2000%3A00%3A00&amp;end_date=05%2F31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370&amp;split_id=0&amp;start_date=05%2F01%2F2021%2000%3A00%3A00&amp;end_date=05%2F31%2F2021%2000%3A00%3A00&amp;rs%3AParameterLanguage=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513&amp;split_id=0&amp;start_date=06%2F01%2F2021%2000%3A00%3A00&amp;end_date=06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485&amp;split_id=0&amp;start_date=06%2F01%2F2021%2000%3A00%3A00&amp;end_date=06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465&amp;split_id=0&amp;start_date=06%2F01%2F2021%2000%3A00%3A00&amp;end_date=06%2F30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574&amp;split_id=0&amp;start_date=06%2F01%2F2021%2000%3A00%3A00&amp;end_date=06%2F30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548&amp;split_id=0&amp;start_date=06%2F01%2F2021%2000%3A00%3A00&amp;end_date=06%2F30%2F2021%2000%3A00%3A00&amp;rs%3AParameterLanguage=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82&amp;split_id=0&amp;start_date=07%2F01%2F2021%2000%3A00%3A00&amp;end_date=07%2F31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67&amp;split_id=0&amp;start_date=07%2F01%2F2021%2000%3A00%3A00&amp;end_date=07%2F31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67&amp;split_id=0&amp;start_date=07%2F01%2F2021%2000%3A00%3A00&amp;end_date=07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14&amp;split_id=0&amp;start_date=07%2F01%2F2021%2000%3A00%3A00&amp;end_date=07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05&amp;split_id=0&amp;start_date=07%2F01%2F2021%2000%3A00%3A00&amp;end_date=07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14&amp;split_id=0&amp;start_date=07%2F01%2F2021%2000%3A00%3A00&amp;end_date=07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05&amp;split_id=0&amp;start_date=07%2F01%2F2021%2000%3A00%3A00&amp;end_date=07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682&amp;split_id=0&amp;start_date=07%2F01%2F2021%2000%3A00%3A00&amp;end_date=07%2F31%2F2021%2000%3A00%3A00&amp;rs%3AParameterLanguage=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81&amp;split_id=0&amp;start_date=08%2F01%2F2021%2000%3A00%3A00&amp;end_date=08%2F31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81&amp;split_id=0&amp;start_date=08%2F01%2F2021%2000%3A00%3A00&amp;end_date=08%2F31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35&amp;split_id=0&amp;start_date=08%2F01%2F2021%2000%3A00%3A00&amp;end_date=08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35&amp;split_id=0&amp;start_date=08%2F01%2F2021%2000%3A00%3A00&amp;end_date=08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7&amp;split_id=0&amp;start_date=08%2F01%2F2021%2000%3A00%3A00&amp;end_date=08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707&amp;split_id=0&amp;start_date=08%2F01%2F2021%2000%3A00%3A00&amp;end_date=08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882&amp;split_id=0&amp;start_date=08%2F01%2F2021%2000%3A00%3A00&amp;end_date=08%2F31%2F2021%2000%3A00%3A00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882&amp;split_id=0&amp;start_date=08%2F01%2F2021%2000%3A00%3A00&amp;end_date=08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839&amp;split_id=0&amp;start_date=08%2F01%2F2021%2000%3A00%3A00&amp;end_date=08%2F31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839&amp;split_id=0&amp;start_date=08%2F01%2F2021%2000%3A00%3A00&amp;end_date=08%2F31%2F2021%2000%3A00%3A00&amp;rs%3AParameterLanguage=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53&amp;split_id=0&amp;start_date=09%2F01%2F2021%2000%3A00%3A00&amp;end_date=09%2F30%2F2021%2000%3A00%3A00&amp;rs%3AParameterLanguage=" TargetMode="External"/><Relationship Id="rId1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94&amp;split_id=0&amp;start_date=09%2F01%2F2021%2000%3A00%3A00&amp;end_date=09%2F30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94&amp;split_id=0&amp;start_date=09%2F01%2F2021%2000%3A00%3A00&amp;end_date=09%2F30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5&amp;split_id=0&amp;start_date=09%2F01%2F2021%2000%3A00%3A00&amp;end_date=09%2F30%2F2021%2000%3A00%3A00&amp;rs%3AParameterLanguage=" TargetMode="External"/><Relationship Id="rId1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94&amp;split_id=0&amp;start_date=09%2F01%2F2021%2000%3A00%3A00&amp;end_date=09%2F30%2F2021%2000%3A00%3A00&amp;rs%3AParameterLanguage=" TargetMode="External"/><Relationship Id="rId1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37&amp;split_id=0&amp;start_date=09%2F01%2F2021%2000%3A00%3A00&amp;end_date=09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53&amp;split_id=0&amp;start_date=09%2F01%2F2021%2000%3A00%3A00&amp;end_date=09%2F30%2F2021%2000%3A00%3A00&amp;rs%3AParameterLanguage=" TargetMode="External"/><Relationship Id="rId1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37&amp;split_id=0&amp;start_date=09%2F01%2F2021%2000%3A00%3A00&amp;end_date=09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5&amp;split_id=0&amp;start_date=09%2F01%2F2021%2000%3A00%3A00&amp;end_date=09%2F30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5&amp;split_id=0&amp;start_date=09%2F01%2F2021%2000%3A00%3A00&amp;end_date=09%2F30%2F2021%2000%3A00%3A00&amp;rs%3AParameterLanguage=" TargetMode="External"/><Relationship Id="rId1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94&amp;split_id=0&amp;start_date=09%2F01%2F2021%2000%3A00%3A00&amp;end_date=09%2F30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15&amp;split_id=0&amp;start_date=09%2F01%2F2021%2000%3A00%3A00&amp;end_date=09%2F30%2F2021%2000%3A00%3A00&amp;rs%3AParameterLanguage=" TargetMode="External"/><Relationship Id="rId1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37&amp;split_id=0&amp;start_date=09%2F01%2F2021%2000%3A00%3A00&amp;end_date=09%2F30%2F2021%2000%3A00%3A00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53&amp;split_id=0&amp;start_date=09%2F01%2F2021%2000%3A00%3A00&amp;end_date=09%2F30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37&amp;split_id=0&amp;start_date=09%2F01%2F2021%2000%3A00%3A00&amp;end_date=09%2F30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6953&amp;split_id=0&amp;start_date=09%2F01%2F2021%2000%3A00%3A00&amp;end_date=09%2F30%2F2021%2000%3A00%3A00&amp;rs%3AParameterLanguage=" TargetMode="External"/><Relationship Id="rId1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37&amp;split_id=0&amp;start_date=09%2F01%2F2021%2000%3A00%3A00&amp;end_date=09%2F30%2F2021%2000%3A00%3A00&amp;rs%3AParameterLanguage=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71&amp;split_id=0&amp;start_date=10%2F01%2F2021%2000%3A00%3A00&amp;end_date=10%2F31%2F2021%2000%3A00%3A00&amp;rs%3AParameterLanguage=" TargetMode="External"/><Relationship Id="rId1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65&amp;split_id=0&amp;start_date=10%2F01%2F2021%2000%3A00%3A00&amp;end_date=10%2F31%2F2021%2000%3A00%3A00&amp;rs%3AParameterLanguage=" TargetMode="External"/><Relationship Id="rId1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02&amp;split_id=0&amp;start_date=10%2F01%2F2021%2000%3A00%3A00&amp;end_date=10%2F31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65&amp;split_id=0&amp;start_date=10%2F01%2F2021%2000%3A00%3A00&amp;end_date=10%2F31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71&amp;split_id=0&amp;start_date=10%2F01%2F2021%2000%3A00%3A00&amp;end_date=10%2F31%2F2021%2000%3A00%3A00&amp;rs%3AParameterLanguage=" TargetMode="External"/><Relationship Id="rId1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65&amp;split_id=0&amp;start_date=10%2F01%2F2021%2000%3A00%3A00&amp;end_date=10%2F31%2F2021%2000%3A00%3A00&amp;rs%3AParameterLanguage=" TargetMode="External"/><Relationship Id="rId1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02&amp;split_id=0&amp;start_date=10%2F01%2F2021%2000%3A00%3A00&amp;end_date=10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0&amp;split_id=0&amp;start_date=10%2F01%2F2021%2000%3A00%3A00&amp;end_date=10%2F31%2F2021%2000%3A00%3A00&amp;rs%3AParameterLanguage=" TargetMode="External"/><Relationship Id="rId1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02&amp;split_id=0&amp;start_date=10%2F01%2F2021%2000%3A00%3A00&amp;end_date=10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71&amp;split_id=0&amp;start_date=10%2F01%2F2021%2000%3A00%3A00&amp;end_date=10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71&amp;split_id=0&amp;start_date=10%2F01%2F2021%2000%3A00%3A00&amp;end_date=10%2F31%2F2021%2000%3A00%3A00&amp;rs%3AParameterLanguage=" TargetMode="External"/><Relationship Id="rId1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0&amp;split_id=0&amp;start_date=10%2F01%2F2021%2000%3A00%3A00&amp;end_date=10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64&amp;split_id=0&amp;start_date=10%2F01%2F2021%2000%3A00%3A00&amp;end_date=10%2F31%2F2021%2000%3A00%3A00&amp;rs%3AParameterLanguage=" TargetMode="External"/><Relationship Id="rId1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65&amp;split_id=0&amp;start_date=10%2F01%2F2021%2000%3A00%3A00&amp;end_date=10%2F31%2F2021%2000%3A00%3A00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0&amp;split_id=0&amp;start_date=10%2F01%2F2021%2000%3A00%3A00&amp;end_date=10%2F31%2F2021%2000%3A00%3A00&amp;rs%3AParameterLanguage=" TargetMode="External"/><Relationship Id="rId1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064&amp;split_id=0&amp;start_date=10%2F01%2F2021%2000%3A00%3A00&amp;end_date=10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02&amp;split_id=0&amp;start_date=10%2F01%2F2021%2000%3A00%3A00&amp;end_date=10%2F31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20&amp;split_id=0&amp;start_date=10%2F01%2F2021%2000%3A00%3A00&amp;end_date=10%2F31%2F2021%2000%3A00%3A00&amp;rs%3AParameterLanguage=" TargetMode="External"/><Relationship Id="rId1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165&amp;split_id=0&amp;start_date=10%2F01%2F2021%2000%3A00%3A00&amp;end_date=10%2F31%2F2021%2000%3A00%3A00&amp;rs%3AParameterLanguage=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98&amp;split_id=0&amp;start_date=11%2F01%2F2021%2000%3A00%3A00&amp;end_date=11%2F30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98&amp;split_id=0&amp;start_date=11%2F01%2F2021%2000%3A00%3A00&amp;end_date=11%2F30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73&amp;split_id=0&amp;start_date=11%2F01%2F2021%2000%3A00%3A00&amp;end_date=11%2F30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73&amp;split_id=0&amp;start_date=11%2F01%2F2021%2000%3A00%3A00&amp;end_date=11%2F30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38&amp;split_id=0&amp;start_date=11%2F01%2F2021%2000%3A00%3A00&amp;end_date=11%2F30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238&amp;split_id=0&amp;start_date=11%2F01%2F2021%2000%3A00%3A00&amp;end_date=11%2F30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374&amp;split_id=0&amp;start_date=11%2F01%2F2021%2000%3A00%3A00&amp;end_date=11%2F30%2F2021%2000%3A00%3A00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374&amp;split_id=0&amp;start_date=11%2F01%2F2021%2000%3A00%3A00&amp;end_date=11%2F30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340&amp;split_id=0&amp;start_date=11%2F01%2F2021%2000%3A00%3A00&amp;end_date=11%2F30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340&amp;split_id=0&amp;start_date=11%2F01%2F2021%2000%3A00%3A00&amp;end_date=11%2F30%2F2021%2000%3A00%3A00&amp;rs%3AParameterLanguage=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54&amp;split_id=0&amp;start_date=12%2F01%2F2021%2000%3A00%3A00&amp;end_date=12%2F31%2F2021%2000%3A00%3A00&amp;rs%3AParameterLanguage=" TargetMode="External"/><Relationship Id="rId3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82&amp;split_id=0&amp;start_date=12%2F01%2F2021%2000%3A00%3A00&amp;end_date=12%2F31%2F2021%2000%3A00%3A00&amp;rs%3AParameterLanguage=" TargetMode="External"/><Relationship Id="rId7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54&amp;split_id=0&amp;start_date=12%2F01%2F2021%2000%3A00%3A00&amp;end_date=12%2F31%2F2021%2000%3A00%3A00&amp;rs%3AParameterLanguage=" TargetMode="External"/><Relationship Id="rId1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92&amp;split_id=0&amp;start_date=12%2F01%2F2021%2000%3A00%3A00&amp;end_date=12%2F31%2F2021%2000%3A00%3A00&amp;rs%3AParameterLanguage=" TargetMode="External"/><Relationship Id="rId2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54&amp;split_id=0&amp;start_date=12%2F01%2F2021%2000%3A00%3A00&amp;end_date=12%2F31%2F2021%2000%3A00%3A00&amp;rs%3AParameterLanguage=" TargetMode="External"/><Relationship Id="rId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14&amp;split_id=0&amp;start_date=12%2F01%2F2021%2000%3A00%3A00&amp;end_date=12%2F31%2F2021%2000%3A00%3A00&amp;rs%3AParameterLanguage=" TargetMode="External"/><Relationship Id="rId6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14&amp;split_id=0&amp;start_date=12%2F01%2F2021%2000%3A00%3A00&amp;end_date=12%2F31%2F2021%2000%3A00%3A00&amp;rs%3AParameterLanguage=" TargetMode="External"/><Relationship Id="rId11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92&amp;split_id=0&amp;start_date=12%2F01%2F2021%2000%3A00%3A00&amp;end_date=12%2F31%2F2021%2000%3A00%3A00&amp;rs%3AParameterLanguage=" TargetMode="External"/><Relationship Id="rId5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14&amp;split_id=0&amp;start_date=12%2F01%2F2021%2000%3A00%3A00&amp;end_date=12%2F31%2F2021%2000%3A00%3A00&amp;rs%3AParameterLanguage=" TargetMode="External"/><Relationship Id="rId10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82&amp;split_id=0&amp;start_date=12%2F01%2F2021%2000%3A00%3A00&amp;end_date=12%2F31%2F2021%2000%3A00%3A00&amp;rs%3AParameterLanguage=" TargetMode="External"/><Relationship Id="rId4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92&amp;split_id=0&amp;start_date=12%2F01%2F2021%2000%3A00%3A00&amp;end_date=12%2F31%2F2021%2000%3A00%3A00&amp;rs%3AParameterLanguage=" TargetMode="External"/><Relationship Id="rId9" Type="http://schemas.openxmlformats.org/officeDocument/2006/relationships/hyperlink" Target="http://datadriven3.omeda.com/ReportServer03?%2FOmeda%20Master%20Reports%2FDeployment%20Reports%2FDeployment%20Delivery&amp;environment_id=672&amp;database_name=client_sim&amp;SrvrName=SQLVDB04&amp;deployment_id=7482&amp;split_id=0&amp;start_date=12%2F01%2F2021%2000%3A00%3A00&amp;end_date=12%2F31%2F2021%2000%3A00%3A00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2"/>
  <sheetViews>
    <sheetView workbookViewId="0">
      <selection activeCell="F5" sqref="F5:I5"/>
    </sheetView>
  </sheetViews>
  <sheetFormatPr defaultColWidth="9.109375" defaultRowHeight="14.4"/>
  <cols>
    <col min="1" max="1" width="13.6640625" style="2" customWidth="1"/>
    <col min="2" max="2" width="8" style="2" customWidth="1"/>
    <col min="3" max="3" width="15.6640625" style="2" customWidth="1"/>
    <col min="4" max="4" width="34.33203125" style="2" customWidth="1"/>
    <col min="5" max="9" width="9.5546875" style="2" customWidth="1"/>
    <col min="10" max="11" width="8.88671875" style="2" customWidth="1"/>
    <col min="12" max="12" width="9.109375" style="2" customWidth="1"/>
    <col min="13" max="15" width="8.88671875" style="2" customWidth="1"/>
    <col min="16" max="17" width="8.33203125" style="2" customWidth="1"/>
    <col min="18" max="18" width="6.88671875" style="2" customWidth="1"/>
    <col min="19" max="20" width="8.33203125" style="2" customWidth="1"/>
    <col min="21" max="22" width="6.88671875" style="2" customWidth="1"/>
    <col min="23" max="23" width="37.5546875" style="2" customWidth="1"/>
    <col min="24" max="24" width="5.88671875" style="2" customWidth="1"/>
    <col min="25" max="25" width="255" style="2" customWidth="1"/>
    <col min="26" max="16384" width="9.109375" style="2"/>
  </cols>
  <sheetData>
    <row r="1" spans="1:25" ht="0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s="33" customFormat="1" ht="39" customHeight="1">
      <c r="A2" s="111" t="s">
        <v>42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3" t="s">
        <v>1</v>
      </c>
      <c r="B3" s="4" t="s">
        <v>2</v>
      </c>
      <c r="C3" s="3" t="s">
        <v>3</v>
      </c>
      <c r="D3" s="3" t="s">
        <v>4</v>
      </c>
      <c r="E3" s="4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4" t="s">
        <v>6</v>
      </c>
      <c r="K3" s="4" t="s">
        <v>7</v>
      </c>
      <c r="L3" s="4" t="s">
        <v>8</v>
      </c>
      <c r="M3" s="4" t="s">
        <v>11</v>
      </c>
      <c r="N3" s="4" t="s">
        <v>9</v>
      </c>
      <c r="O3" s="4" t="s">
        <v>10</v>
      </c>
      <c r="P3" s="4" t="s">
        <v>15</v>
      </c>
      <c r="Q3" s="4" t="s">
        <v>12</v>
      </c>
      <c r="R3" s="4" t="s">
        <v>14</v>
      </c>
      <c r="S3" s="4" t="s">
        <v>13</v>
      </c>
      <c r="T3" s="4" t="s">
        <v>16</v>
      </c>
      <c r="U3" s="4" t="s">
        <v>17</v>
      </c>
      <c r="V3" s="4" t="s">
        <v>18</v>
      </c>
      <c r="W3" s="4" t="s">
        <v>19</v>
      </c>
      <c r="X3" s="1"/>
      <c r="Y3" s="1"/>
    </row>
    <row r="4" spans="1:25">
      <c r="A4" s="113" t="s">
        <v>20</v>
      </c>
      <c r="B4" s="117">
        <v>44197</v>
      </c>
      <c r="C4" s="113" t="s">
        <v>21</v>
      </c>
      <c r="D4" s="5" t="s">
        <v>22</v>
      </c>
      <c r="E4" s="6">
        <v>44201.375191006897</v>
      </c>
      <c r="F4" s="6"/>
      <c r="G4" s="6"/>
      <c r="H4" s="6"/>
      <c r="I4" s="6"/>
      <c r="J4" s="7">
        <v>32933</v>
      </c>
      <c r="K4" s="7">
        <v>32691</v>
      </c>
      <c r="L4" s="8">
        <v>0.99265174748732299</v>
      </c>
      <c r="M4" s="9">
        <v>7004</v>
      </c>
      <c r="N4" s="7">
        <v>4669</v>
      </c>
      <c r="O4" s="8">
        <v>0.14282218347557399</v>
      </c>
      <c r="P4" s="9">
        <v>1797</v>
      </c>
      <c r="Q4" s="7">
        <v>1468</v>
      </c>
      <c r="R4" s="8">
        <v>0.31441422146069797</v>
      </c>
      <c r="S4" s="8">
        <v>4.4905325624789702E-2</v>
      </c>
      <c r="T4" s="8">
        <v>5.4969257593833198E-2</v>
      </c>
      <c r="U4" s="8">
        <v>0.25656767561393501</v>
      </c>
      <c r="V4" s="10">
        <v>0</v>
      </c>
      <c r="W4" s="11" t="s">
        <v>23</v>
      </c>
      <c r="X4" s="1"/>
      <c r="Y4" s="1"/>
    </row>
    <row r="5" spans="1:25">
      <c r="A5" s="114"/>
      <c r="B5" s="118"/>
      <c r="C5" s="114"/>
      <c r="D5" s="5" t="s">
        <v>22</v>
      </c>
      <c r="E5" s="6">
        <v>44201.375191006897</v>
      </c>
      <c r="F5" s="34" t="s">
        <v>43</v>
      </c>
      <c r="G5" s="35">
        <v>31</v>
      </c>
      <c r="H5" s="36">
        <f>G5/P$4</f>
        <v>1.725097384529772E-2</v>
      </c>
      <c r="I5" s="36">
        <f>+G5/K$4</f>
        <v>9.4827322504664898E-4</v>
      </c>
      <c r="J5" s="7">
        <v>32933</v>
      </c>
      <c r="K5" s="7">
        <v>32691</v>
      </c>
      <c r="L5" s="8">
        <v>0.99265174748732299</v>
      </c>
      <c r="M5" s="9">
        <v>7004</v>
      </c>
      <c r="N5" s="7">
        <v>4669</v>
      </c>
      <c r="O5" s="8">
        <v>0.14282218347557399</v>
      </c>
      <c r="P5" s="9">
        <v>1797</v>
      </c>
      <c r="Q5" s="7">
        <v>1468</v>
      </c>
      <c r="R5" s="8">
        <v>0.31441422146069797</v>
      </c>
      <c r="S5" s="8">
        <v>4.4905325624789702E-2</v>
      </c>
      <c r="T5" s="8">
        <v>5.4969257593833198E-2</v>
      </c>
      <c r="U5" s="8">
        <v>0.25656767561393501</v>
      </c>
      <c r="V5" s="10">
        <v>0</v>
      </c>
      <c r="W5" s="11"/>
      <c r="X5" s="1"/>
      <c r="Y5" s="1"/>
    </row>
    <row r="6" spans="1:25">
      <c r="A6" s="114"/>
      <c r="B6" s="118"/>
      <c r="C6" s="114"/>
      <c r="D6" s="5"/>
      <c r="E6" s="6"/>
      <c r="F6" s="6"/>
      <c r="G6" s="6"/>
      <c r="H6" s="6"/>
      <c r="I6" s="6"/>
      <c r="J6" s="7"/>
      <c r="K6" s="7"/>
      <c r="L6" s="8"/>
      <c r="M6" s="9"/>
      <c r="N6" s="7"/>
      <c r="O6" s="8"/>
      <c r="P6" s="9"/>
      <c r="Q6" s="7"/>
      <c r="R6" s="8"/>
      <c r="S6" s="8"/>
      <c r="T6" s="8"/>
      <c r="U6" s="8"/>
      <c r="V6" s="10"/>
      <c r="W6" s="11"/>
      <c r="X6" s="1"/>
      <c r="Y6" s="1"/>
    </row>
    <row r="7" spans="1:25" ht="20.399999999999999">
      <c r="A7" s="115"/>
      <c r="B7" s="115"/>
      <c r="C7" s="115"/>
      <c r="D7" s="5" t="s">
        <v>24</v>
      </c>
      <c r="E7" s="6">
        <v>44208.375265740702</v>
      </c>
      <c r="F7" s="6"/>
      <c r="G7" s="6"/>
      <c r="H7" s="6"/>
      <c r="I7" s="6"/>
      <c r="J7" s="7">
        <v>32858</v>
      </c>
      <c r="K7" s="7">
        <v>32633</v>
      </c>
      <c r="L7" s="8">
        <v>0.99315235254732503</v>
      </c>
      <c r="M7" s="9">
        <v>5699</v>
      </c>
      <c r="N7" s="7">
        <v>4386</v>
      </c>
      <c r="O7" s="8">
        <v>0.134403824349585</v>
      </c>
      <c r="P7" s="9">
        <v>1738</v>
      </c>
      <c r="Q7" s="7">
        <v>1368</v>
      </c>
      <c r="R7" s="8">
        <v>0.31190150478796203</v>
      </c>
      <c r="S7" s="8">
        <v>4.1920755063892402E-2</v>
      </c>
      <c r="T7" s="8">
        <v>5.3258970980296E-2</v>
      </c>
      <c r="U7" s="8">
        <v>0.30496578347078401</v>
      </c>
      <c r="V7" s="10">
        <v>0</v>
      </c>
      <c r="W7" s="11" t="s">
        <v>25</v>
      </c>
      <c r="X7" s="1"/>
      <c r="Y7" s="1"/>
    </row>
    <row r="8" spans="1:25">
      <c r="A8" s="115"/>
      <c r="B8" s="115"/>
      <c r="C8" s="115"/>
      <c r="D8" s="5" t="s">
        <v>24</v>
      </c>
      <c r="E8" s="6">
        <v>44208.375265740702</v>
      </c>
      <c r="F8" s="34" t="s">
        <v>43</v>
      </c>
      <c r="G8" s="35">
        <v>22</v>
      </c>
      <c r="H8" s="36">
        <f>G8/P$7</f>
        <v>1.2658227848101266E-2</v>
      </c>
      <c r="I8" s="36">
        <f>+G8/K$7</f>
        <v>6.741641896240002E-4</v>
      </c>
      <c r="J8" s="7">
        <v>32858</v>
      </c>
      <c r="K8" s="7">
        <v>32633</v>
      </c>
      <c r="L8" s="8">
        <v>0.99315235254732503</v>
      </c>
      <c r="M8" s="9">
        <v>5699</v>
      </c>
      <c r="N8" s="7">
        <v>4386</v>
      </c>
      <c r="O8" s="8">
        <v>0.134403824349585</v>
      </c>
      <c r="P8" s="9">
        <v>1738</v>
      </c>
      <c r="Q8" s="7">
        <v>1368</v>
      </c>
      <c r="R8" s="8">
        <v>0.31190150478796203</v>
      </c>
      <c r="S8" s="8">
        <v>4.1920755063892402E-2</v>
      </c>
      <c r="T8" s="8">
        <v>5.3258970980296E-2</v>
      </c>
      <c r="U8" s="8">
        <v>0.30496578347078401</v>
      </c>
      <c r="V8" s="10">
        <v>0</v>
      </c>
      <c r="W8" s="11"/>
      <c r="X8" s="1"/>
      <c r="Y8" s="1"/>
    </row>
    <row r="9" spans="1:25">
      <c r="A9" s="115"/>
      <c r="B9" s="115"/>
      <c r="C9" s="115"/>
      <c r="D9" s="5"/>
      <c r="E9" s="6"/>
      <c r="F9" s="6"/>
      <c r="G9" s="6"/>
      <c r="H9" s="6"/>
      <c r="I9" s="6"/>
      <c r="J9" s="7"/>
      <c r="K9" s="7"/>
      <c r="L9" s="8"/>
      <c r="M9" s="9"/>
      <c r="N9" s="7"/>
      <c r="O9" s="8"/>
      <c r="P9" s="9"/>
      <c r="Q9" s="7"/>
      <c r="R9" s="8"/>
      <c r="S9" s="8"/>
      <c r="T9" s="8"/>
      <c r="U9" s="8"/>
      <c r="V9" s="10"/>
      <c r="W9" s="11"/>
      <c r="X9" s="1"/>
      <c r="Y9" s="1"/>
    </row>
    <row r="10" spans="1:25" ht="20.399999999999999">
      <c r="A10" s="115"/>
      <c r="B10" s="115"/>
      <c r="C10" s="115"/>
      <c r="D10" s="5" t="s">
        <v>26</v>
      </c>
      <c r="E10" s="6">
        <v>44215.375365046297</v>
      </c>
      <c r="F10" s="6"/>
      <c r="G10" s="6"/>
      <c r="H10" s="6"/>
      <c r="I10" s="6"/>
      <c r="J10" s="7">
        <v>32825</v>
      </c>
      <c r="K10" s="7">
        <v>32581</v>
      </c>
      <c r="L10" s="8">
        <v>0.992566641279513</v>
      </c>
      <c r="M10" s="9">
        <v>5873</v>
      </c>
      <c r="N10" s="7">
        <v>4263</v>
      </c>
      <c r="O10" s="8">
        <v>0.130843129431264</v>
      </c>
      <c r="P10" s="9">
        <v>1428</v>
      </c>
      <c r="Q10" s="7">
        <v>1349</v>
      </c>
      <c r="R10" s="8">
        <v>0.31644381890687301</v>
      </c>
      <c r="S10" s="8">
        <v>4.1404499554955301E-2</v>
      </c>
      <c r="T10" s="8">
        <v>4.3829225622295201E-2</v>
      </c>
      <c r="U10" s="8">
        <v>0.24314660309892699</v>
      </c>
      <c r="V10" s="10">
        <v>0</v>
      </c>
      <c r="W10" s="11" t="s">
        <v>27</v>
      </c>
      <c r="X10" s="1"/>
      <c r="Y10" s="1"/>
    </row>
    <row r="11" spans="1:25">
      <c r="A11" s="115"/>
      <c r="B11" s="115"/>
      <c r="C11" s="115"/>
      <c r="D11" s="5" t="s">
        <v>26</v>
      </c>
      <c r="E11" s="6">
        <v>44215.375365046297</v>
      </c>
      <c r="F11" s="34" t="s">
        <v>43</v>
      </c>
      <c r="G11" s="35">
        <v>21</v>
      </c>
      <c r="H11" s="36">
        <f>G11/P$10</f>
        <v>1.4705882352941176E-2</v>
      </c>
      <c r="I11" s="36">
        <f>+G11/K$10</f>
        <v>6.4454743562198822E-4</v>
      </c>
      <c r="J11" s="7">
        <v>32825</v>
      </c>
      <c r="K11" s="7">
        <v>32581</v>
      </c>
      <c r="L11" s="8">
        <v>0.992566641279513</v>
      </c>
      <c r="M11" s="9">
        <v>5873</v>
      </c>
      <c r="N11" s="7">
        <v>4263</v>
      </c>
      <c r="O11" s="8">
        <v>0.130843129431264</v>
      </c>
      <c r="P11" s="9">
        <v>1428</v>
      </c>
      <c r="Q11" s="7">
        <v>1349</v>
      </c>
      <c r="R11" s="8">
        <v>0.31644381890687301</v>
      </c>
      <c r="S11" s="8">
        <v>4.1404499554955301E-2</v>
      </c>
      <c r="T11" s="8">
        <v>4.3829225622295201E-2</v>
      </c>
      <c r="U11" s="8">
        <v>0.24314660309892699</v>
      </c>
      <c r="V11" s="10">
        <v>0</v>
      </c>
      <c r="W11" s="11"/>
      <c r="X11" s="1"/>
      <c r="Y11" s="1"/>
    </row>
    <row r="12" spans="1:25">
      <c r="A12" s="115"/>
      <c r="B12" s="115"/>
      <c r="C12" s="115"/>
      <c r="D12" s="5"/>
      <c r="E12" s="6"/>
      <c r="F12" s="6"/>
      <c r="G12" s="6"/>
      <c r="H12" s="6"/>
      <c r="I12" s="6"/>
      <c r="J12" s="7"/>
      <c r="K12" s="7"/>
      <c r="L12" s="8"/>
      <c r="M12" s="9"/>
      <c r="N12" s="7"/>
      <c r="O12" s="8"/>
      <c r="P12" s="9"/>
      <c r="Q12" s="7"/>
      <c r="R12" s="8"/>
      <c r="S12" s="8"/>
      <c r="T12" s="8"/>
      <c r="U12" s="8"/>
      <c r="V12" s="10"/>
      <c r="W12" s="11"/>
      <c r="X12" s="1"/>
      <c r="Y12" s="1"/>
    </row>
    <row r="13" spans="1:25" ht="20.399999999999999">
      <c r="A13" s="115"/>
      <c r="B13" s="115"/>
      <c r="C13" s="116"/>
      <c r="D13" s="5" t="s">
        <v>28</v>
      </c>
      <c r="E13" s="6">
        <v>44222.375331909701</v>
      </c>
      <c r="F13" s="6"/>
      <c r="G13" s="6"/>
      <c r="H13" s="6"/>
      <c r="I13" s="6"/>
      <c r="J13" s="7">
        <v>32763</v>
      </c>
      <c r="K13" s="7">
        <v>32316</v>
      </c>
      <c r="L13" s="8">
        <v>0.98635656075450995</v>
      </c>
      <c r="M13" s="9">
        <v>5775</v>
      </c>
      <c r="N13" s="7">
        <v>4487</v>
      </c>
      <c r="O13" s="8">
        <v>0.13884762965713601</v>
      </c>
      <c r="P13" s="9">
        <v>1543</v>
      </c>
      <c r="Q13" s="7">
        <v>1381</v>
      </c>
      <c r="R13" s="8">
        <v>0.30777802540673099</v>
      </c>
      <c r="S13" s="8">
        <v>4.2734249288278299E-2</v>
      </c>
      <c r="T13" s="8">
        <v>4.7747245946280499E-2</v>
      </c>
      <c r="U13" s="8">
        <v>0.26718614718614703</v>
      </c>
      <c r="V13" s="10">
        <v>0</v>
      </c>
      <c r="W13" s="11" t="s">
        <v>29</v>
      </c>
      <c r="X13" s="1"/>
      <c r="Y13" s="1"/>
    </row>
    <row r="14" spans="1:25">
      <c r="A14" s="115"/>
      <c r="B14" s="115"/>
      <c r="C14" s="37"/>
      <c r="D14" s="5" t="s">
        <v>28</v>
      </c>
      <c r="E14" s="6">
        <v>44222.375331909701</v>
      </c>
      <c r="F14" s="34" t="s">
        <v>43</v>
      </c>
      <c r="G14" s="35">
        <v>23</v>
      </c>
      <c r="H14" s="36">
        <f>G14/P$14</f>
        <v>1.4906027219701879E-2</v>
      </c>
      <c r="I14" s="36">
        <f>+G14/K$14</f>
        <v>7.1172174774105702E-4</v>
      </c>
      <c r="J14" s="7">
        <v>32763</v>
      </c>
      <c r="K14" s="7">
        <v>32316</v>
      </c>
      <c r="L14" s="8">
        <v>0.98635656075450995</v>
      </c>
      <c r="M14" s="9">
        <v>5775</v>
      </c>
      <c r="N14" s="7">
        <v>4487</v>
      </c>
      <c r="O14" s="8">
        <v>0.13884762965713601</v>
      </c>
      <c r="P14" s="9">
        <v>1543</v>
      </c>
      <c r="Q14" s="7">
        <v>1381</v>
      </c>
      <c r="R14" s="8">
        <v>0.30777802540673099</v>
      </c>
      <c r="S14" s="8">
        <v>4.2734249288278299E-2</v>
      </c>
      <c r="T14" s="8">
        <v>4.7747245946280499E-2</v>
      </c>
      <c r="U14" s="8">
        <v>0.26718614718614703</v>
      </c>
      <c r="V14" s="10">
        <v>0</v>
      </c>
      <c r="W14" s="11"/>
      <c r="X14" s="1"/>
      <c r="Y14" s="1"/>
    </row>
    <row r="15" spans="1:25">
      <c r="A15" s="115"/>
      <c r="B15" s="115"/>
      <c r="C15" s="119" t="s">
        <v>30</v>
      </c>
      <c r="D15" s="109"/>
      <c r="E15" s="12" t="s">
        <v>0</v>
      </c>
      <c r="F15" s="12"/>
      <c r="G15" s="12"/>
      <c r="H15" s="12"/>
      <c r="I15" s="12"/>
      <c r="J15" s="13">
        <v>131379</v>
      </c>
      <c r="K15" s="13">
        <v>130221</v>
      </c>
      <c r="L15" s="14">
        <v>0.99118580595072303</v>
      </c>
      <c r="M15" s="15">
        <v>24351</v>
      </c>
      <c r="N15" s="13">
        <v>17805</v>
      </c>
      <c r="O15" s="14">
        <v>0.13672909899325</v>
      </c>
      <c r="P15" s="15">
        <v>6506</v>
      </c>
      <c r="Q15" s="13">
        <v>5566</v>
      </c>
      <c r="R15" s="14">
        <v>0.31260881774782401</v>
      </c>
      <c r="S15" s="14">
        <v>4.2742721988005002E-2</v>
      </c>
      <c r="T15" s="14">
        <v>4.9961219772540498E-2</v>
      </c>
      <c r="U15" s="14">
        <v>0.26717588600057501</v>
      </c>
      <c r="V15" s="12" t="s">
        <v>0</v>
      </c>
      <c r="W15" s="12" t="s">
        <v>0</v>
      </c>
      <c r="X15" s="1"/>
      <c r="Y15" s="1"/>
    </row>
    <row r="16" spans="1:25" ht="30.6">
      <c r="A16" s="115"/>
      <c r="B16" s="115"/>
      <c r="C16" s="16" t="s">
        <v>31</v>
      </c>
      <c r="D16" s="5" t="s">
        <v>32</v>
      </c>
      <c r="E16" s="6">
        <v>44202.3819476852</v>
      </c>
      <c r="F16" s="6"/>
      <c r="G16" s="6"/>
      <c r="H16" s="6"/>
      <c r="I16" s="6"/>
      <c r="J16" s="7">
        <v>14263</v>
      </c>
      <c r="K16" s="7">
        <v>13700</v>
      </c>
      <c r="L16" s="8">
        <v>0.96052723830891096</v>
      </c>
      <c r="M16" s="9">
        <v>1815</v>
      </c>
      <c r="N16" s="7">
        <v>1343</v>
      </c>
      <c r="O16" s="8">
        <v>9.8029197080291994E-2</v>
      </c>
      <c r="P16" s="9">
        <v>64</v>
      </c>
      <c r="Q16" s="7">
        <v>56</v>
      </c>
      <c r="R16" s="8">
        <v>4.1697691734921799E-2</v>
      </c>
      <c r="S16" s="8">
        <v>4.0875912408759102E-3</v>
      </c>
      <c r="T16" s="8">
        <v>4.6715328467153297E-3</v>
      </c>
      <c r="U16" s="8">
        <v>3.5261707988980699E-2</v>
      </c>
      <c r="V16" s="10">
        <v>0.1</v>
      </c>
      <c r="W16" s="11" t="s">
        <v>33</v>
      </c>
      <c r="X16" s="1"/>
      <c r="Y16" s="1"/>
    </row>
    <row r="17" spans="1:25">
      <c r="A17" s="115"/>
      <c r="B17" s="115"/>
      <c r="C17" s="16"/>
      <c r="D17" s="5" t="s">
        <v>32</v>
      </c>
      <c r="E17" s="6">
        <v>44202.3819476852</v>
      </c>
      <c r="F17" s="34" t="s">
        <v>44</v>
      </c>
      <c r="G17" s="35">
        <v>40</v>
      </c>
      <c r="H17" s="36">
        <f>G17/P$17</f>
        <v>0.625</v>
      </c>
      <c r="I17" s="36">
        <f>+G17/K$17</f>
        <v>2.9197080291970801E-3</v>
      </c>
      <c r="J17" s="7">
        <v>14263</v>
      </c>
      <c r="K17" s="7">
        <v>13700</v>
      </c>
      <c r="L17" s="8">
        <v>0.96052723830891096</v>
      </c>
      <c r="M17" s="9">
        <v>1815</v>
      </c>
      <c r="N17" s="7">
        <v>1343</v>
      </c>
      <c r="O17" s="8">
        <v>9.8029197080291994E-2</v>
      </c>
      <c r="P17" s="9">
        <v>64</v>
      </c>
      <c r="Q17" s="7">
        <v>56</v>
      </c>
      <c r="R17" s="8">
        <v>4.1697691734921799E-2</v>
      </c>
      <c r="S17" s="8">
        <v>4.0875912408759102E-3</v>
      </c>
      <c r="T17" s="8">
        <v>4.6715328467153297E-3</v>
      </c>
      <c r="U17" s="8">
        <v>3.5261707988980699E-2</v>
      </c>
      <c r="V17" s="10">
        <v>0.1</v>
      </c>
      <c r="W17" s="11"/>
      <c r="X17" s="1"/>
      <c r="Y17" s="1"/>
    </row>
    <row r="18" spans="1:25">
      <c r="A18" s="115"/>
      <c r="B18" s="116"/>
      <c r="C18" s="119" t="s">
        <v>34</v>
      </c>
      <c r="D18" s="109"/>
      <c r="E18" s="12" t="s">
        <v>0</v>
      </c>
      <c r="F18" s="12"/>
      <c r="G18" s="12"/>
      <c r="H18" s="12"/>
      <c r="I18" s="12"/>
      <c r="J18" s="13">
        <v>14263</v>
      </c>
      <c r="K18" s="13">
        <v>13700</v>
      </c>
      <c r="L18" s="14">
        <v>0.96052723830891096</v>
      </c>
      <c r="M18" s="15">
        <v>1815</v>
      </c>
      <c r="N18" s="13">
        <v>1343</v>
      </c>
      <c r="O18" s="14">
        <v>9.8029197080291994E-2</v>
      </c>
      <c r="P18" s="15">
        <v>64</v>
      </c>
      <c r="Q18" s="13">
        <v>56</v>
      </c>
      <c r="R18" s="14">
        <v>4.1697691734921799E-2</v>
      </c>
      <c r="S18" s="14">
        <v>4.0875912408759102E-3</v>
      </c>
      <c r="T18" s="14">
        <v>4.6715328467153297E-3</v>
      </c>
      <c r="U18" s="14">
        <v>3.5261707988980699E-2</v>
      </c>
      <c r="V18" s="12" t="s">
        <v>0</v>
      </c>
      <c r="W18" s="12" t="s">
        <v>0</v>
      </c>
      <c r="X18" s="1"/>
      <c r="Y18" s="1"/>
    </row>
    <row r="19" spans="1:25">
      <c r="A19" s="116"/>
      <c r="B19" s="120" t="s">
        <v>35</v>
      </c>
      <c r="C19" s="108"/>
      <c r="D19" s="109"/>
      <c r="E19" s="17" t="s">
        <v>0</v>
      </c>
      <c r="F19" s="17"/>
      <c r="G19" s="17"/>
      <c r="H19" s="17"/>
      <c r="I19" s="17"/>
      <c r="J19" s="18">
        <v>145642</v>
      </c>
      <c r="K19" s="18">
        <v>143921</v>
      </c>
      <c r="L19" s="19">
        <v>0.98818335370291499</v>
      </c>
      <c r="M19" s="20">
        <v>26166</v>
      </c>
      <c r="N19" s="18">
        <v>19148</v>
      </c>
      <c r="O19" s="19">
        <v>0.13304521230397201</v>
      </c>
      <c r="P19" s="20">
        <v>6570</v>
      </c>
      <c r="Q19" s="18">
        <v>5622</v>
      </c>
      <c r="R19" s="19">
        <v>0.29360768748694399</v>
      </c>
      <c r="S19" s="19">
        <v>3.9063097115778801E-2</v>
      </c>
      <c r="T19" s="19">
        <v>4.5650044121427702E-2</v>
      </c>
      <c r="U19" s="19">
        <v>0.25108919972483401</v>
      </c>
      <c r="V19" s="17" t="s">
        <v>0</v>
      </c>
      <c r="W19" s="17" t="s">
        <v>0</v>
      </c>
      <c r="X19" s="1"/>
      <c r="Y19" s="1"/>
    </row>
    <row r="20" spans="1:25">
      <c r="A20" s="107" t="s">
        <v>36</v>
      </c>
      <c r="B20" s="108"/>
      <c r="C20" s="108"/>
      <c r="D20" s="109"/>
      <c r="E20" s="21" t="s">
        <v>0</v>
      </c>
      <c r="F20" s="21"/>
      <c r="G20" s="21"/>
      <c r="H20" s="21"/>
      <c r="I20" s="21"/>
      <c r="J20" s="22">
        <v>145642</v>
      </c>
      <c r="K20" s="22">
        <v>143921</v>
      </c>
      <c r="L20" s="23">
        <v>0.98818335370291499</v>
      </c>
      <c r="M20" s="24">
        <v>26166</v>
      </c>
      <c r="N20" s="22">
        <v>19148</v>
      </c>
      <c r="O20" s="23">
        <v>0.13304521230397201</v>
      </c>
      <c r="P20" s="24">
        <v>6570</v>
      </c>
      <c r="Q20" s="22">
        <v>5622</v>
      </c>
      <c r="R20" s="23">
        <v>0.29360768748694399</v>
      </c>
      <c r="S20" s="23">
        <v>3.9063097115778801E-2</v>
      </c>
      <c r="T20" s="23">
        <v>4.5650044121427702E-2</v>
      </c>
      <c r="U20" s="23">
        <v>0.25108919972483401</v>
      </c>
      <c r="V20" s="21" t="s">
        <v>0</v>
      </c>
      <c r="W20" s="21" t="s">
        <v>0</v>
      </c>
      <c r="X20" s="1"/>
      <c r="Y20" s="1"/>
    </row>
    <row r="21" spans="1:25">
      <c r="A21" s="110" t="s">
        <v>37</v>
      </c>
      <c r="B21" s="108"/>
      <c r="C21" s="108"/>
      <c r="D21" s="109"/>
      <c r="E21" s="25" t="s">
        <v>0</v>
      </c>
      <c r="F21" s="25"/>
      <c r="G21" s="25"/>
      <c r="H21" s="25"/>
      <c r="I21" s="25"/>
      <c r="J21" s="26">
        <v>145642</v>
      </c>
      <c r="K21" s="26">
        <v>143921</v>
      </c>
      <c r="L21" s="27">
        <v>0.98818335370291499</v>
      </c>
      <c r="M21" s="28">
        <v>26166</v>
      </c>
      <c r="N21" s="26">
        <v>19148</v>
      </c>
      <c r="O21" s="27">
        <v>0.13304521230397201</v>
      </c>
      <c r="P21" s="28">
        <v>6570</v>
      </c>
      <c r="Q21" s="26">
        <v>5622</v>
      </c>
      <c r="R21" s="27">
        <v>0.29360768748694399</v>
      </c>
      <c r="S21" s="27">
        <v>3.9063097115778801E-2</v>
      </c>
      <c r="T21" s="27">
        <v>4.5650044121427702E-2</v>
      </c>
      <c r="U21" s="27">
        <v>0.25108919972483401</v>
      </c>
      <c r="V21" s="25" t="s">
        <v>0</v>
      </c>
      <c r="W21" s="25" t="s">
        <v>0</v>
      </c>
      <c r="X21" s="1"/>
      <c r="Y21" s="1"/>
    </row>
    <row r="22" spans="1:25" ht="0" hidden="1" customHeight="1"/>
  </sheetData>
  <autoFilter ref="C3:W3" xr:uid="{00000000-0009-0000-0000-000000000000}"/>
  <mergeCells count="9">
    <mergeCell ref="A20:D20"/>
    <mergeCell ref="A21:D21"/>
    <mergeCell ref="A2:D2"/>
    <mergeCell ref="A4:A19"/>
    <mergeCell ref="B4:B18"/>
    <mergeCell ref="C4:C13"/>
    <mergeCell ref="C15:D15"/>
    <mergeCell ref="C18:D18"/>
    <mergeCell ref="B19:D19"/>
  </mergeCells>
  <hyperlinks>
    <hyperlink ref="D4" r:id="rId1" xr:uid="{00000000-0004-0000-0000-000000000000}"/>
    <hyperlink ref="D7" r:id="rId2" xr:uid="{00000000-0004-0000-0000-000001000000}"/>
    <hyperlink ref="D10" r:id="rId3" xr:uid="{00000000-0004-0000-0000-000002000000}"/>
    <hyperlink ref="D13" r:id="rId4" xr:uid="{00000000-0004-0000-0000-000003000000}"/>
    <hyperlink ref="D16" r:id="rId5" xr:uid="{00000000-0004-0000-0000-000004000000}"/>
    <hyperlink ref="D5" r:id="rId6" xr:uid="{00000000-0004-0000-0000-000005000000}"/>
    <hyperlink ref="D8" r:id="rId7" xr:uid="{00000000-0004-0000-0000-000006000000}"/>
    <hyperlink ref="D11" r:id="rId8" xr:uid="{00000000-0004-0000-0000-000007000000}"/>
    <hyperlink ref="D14" r:id="rId9" xr:uid="{00000000-0004-0000-0000-000008000000}"/>
    <hyperlink ref="D17" r:id="rId10" xr:uid="{00000000-0004-0000-0000-000009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9"/>
  <sheetViews>
    <sheetView topLeftCell="B1" workbookViewId="0">
      <selection activeCell="H8" sqref="H8"/>
    </sheetView>
  </sheetViews>
  <sheetFormatPr defaultColWidth="9.109375" defaultRowHeight="14.4"/>
  <cols>
    <col min="1" max="1" width="13.6640625" style="2" customWidth="1"/>
    <col min="2" max="2" width="8" style="2" customWidth="1"/>
    <col min="3" max="3" width="15.6640625" style="2" customWidth="1"/>
    <col min="4" max="4" width="34.33203125" style="2" customWidth="1"/>
    <col min="5" max="9" width="9.5546875" style="2" customWidth="1"/>
    <col min="10" max="11" width="8.88671875" style="2" customWidth="1"/>
    <col min="12" max="12" width="9.109375" style="2" customWidth="1"/>
    <col min="13" max="15" width="8.88671875" style="2" customWidth="1"/>
    <col min="16" max="17" width="8.33203125" style="2" customWidth="1"/>
    <col min="18" max="18" width="6.88671875" style="2" customWidth="1"/>
    <col min="19" max="20" width="8.33203125" style="2" customWidth="1"/>
    <col min="21" max="22" width="6.88671875" style="2" customWidth="1"/>
    <col min="23" max="23" width="37.5546875" style="2" customWidth="1"/>
    <col min="24" max="24" width="5.88671875" style="2" customWidth="1"/>
    <col min="25" max="25" width="255" style="2" customWidth="1"/>
    <col min="26" max="16384" width="9.109375" style="2"/>
  </cols>
  <sheetData>
    <row r="1" spans="1:25" ht="0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s="33" customFormat="1" ht="39" customHeight="1">
      <c r="A2" s="111" t="s">
        <v>51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3" t="s">
        <v>1</v>
      </c>
      <c r="B3" s="4" t="s">
        <v>2</v>
      </c>
      <c r="C3" s="3" t="s">
        <v>3</v>
      </c>
      <c r="D3" s="3" t="s">
        <v>4</v>
      </c>
      <c r="E3" s="4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4" t="s">
        <v>6</v>
      </c>
      <c r="K3" s="4" t="s">
        <v>7</v>
      </c>
      <c r="L3" s="4" t="s">
        <v>8</v>
      </c>
      <c r="M3" s="4" t="s">
        <v>11</v>
      </c>
      <c r="N3" s="4" t="s">
        <v>9</v>
      </c>
      <c r="O3" s="4" t="s">
        <v>10</v>
      </c>
      <c r="P3" s="4" t="s">
        <v>15</v>
      </c>
      <c r="Q3" s="4" t="s">
        <v>12</v>
      </c>
      <c r="R3" s="4" t="s">
        <v>14</v>
      </c>
      <c r="S3" s="4" t="s">
        <v>13</v>
      </c>
      <c r="T3" s="4" t="s">
        <v>16</v>
      </c>
      <c r="U3" s="4" t="s">
        <v>17</v>
      </c>
      <c r="V3" s="4" t="s">
        <v>18</v>
      </c>
      <c r="W3" s="4" t="s">
        <v>19</v>
      </c>
      <c r="X3" s="1"/>
      <c r="Y3" s="1"/>
    </row>
    <row r="4" spans="1:25" ht="20.399999999999999">
      <c r="A4" s="113" t="s">
        <v>20</v>
      </c>
      <c r="B4" s="117">
        <v>44228</v>
      </c>
      <c r="C4" s="113" t="s">
        <v>21</v>
      </c>
      <c r="D4" s="5" t="s">
        <v>45</v>
      </c>
      <c r="E4" s="6">
        <v>44229.4050508449</v>
      </c>
      <c r="F4" s="6"/>
      <c r="G4" s="6"/>
      <c r="H4" s="6"/>
      <c r="I4" s="6"/>
      <c r="J4" s="7">
        <v>32674</v>
      </c>
      <c r="K4" s="7">
        <v>32430</v>
      </c>
      <c r="L4" s="8">
        <v>0.99253228866988996</v>
      </c>
      <c r="M4" s="9">
        <v>6065</v>
      </c>
      <c r="N4" s="7">
        <v>4468</v>
      </c>
      <c r="O4" s="8">
        <v>0.13777366635831001</v>
      </c>
      <c r="P4" s="9">
        <v>1866</v>
      </c>
      <c r="Q4" s="7">
        <v>1448</v>
      </c>
      <c r="R4" s="8">
        <v>0.32408236347358998</v>
      </c>
      <c r="S4" s="8">
        <v>4.4650015417823E-2</v>
      </c>
      <c r="T4" s="8">
        <v>5.7539315448658701E-2</v>
      </c>
      <c r="U4" s="8">
        <v>0.30766694146743601</v>
      </c>
      <c r="V4" s="10">
        <v>0</v>
      </c>
      <c r="W4" s="11" t="s">
        <v>46</v>
      </c>
      <c r="X4" s="1"/>
      <c r="Y4" s="1"/>
    </row>
    <row r="5" spans="1:25">
      <c r="A5" s="114"/>
      <c r="B5" s="118"/>
      <c r="C5" s="114"/>
      <c r="D5" s="5" t="s">
        <v>45</v>
      </c>
      <c r="E5" s="6">
        <v>44229.4050508449</v>
      </c>
      <c r="F5" s="34" t="s">
        <v>43</v>
      </c>
      <c r="G5" s="35">
        <v>17</v>
      </c>
      <c r="H5" s="36">
        <f>G5/P$4</f>
        <v>9.1103965702036445E-3</v>
      </c>
      <c r="I5" s="36">
        <f>+G5/K$4</f>
        <v>5.2420598211532529E-4</v>
      </c>
      <c r="J5" s="7">
        <v>32674</v>
      </c>
      <c r="K5" s="7">
        <v>32430</v>
      </c>
      <c r="L5" s="8">
        <v>0.99253228866988996</v>
      </c>
      <c r="M5" s="9">
        <v>6065</v>
      </c>
      <c r="N5" s="7">
        <v>4468</v>
      </c>
      <c r="O5" s="8">
        <v>0.13777366635831001</v>
      </c>
      <c r="P5" s="9">
        <v>1866</v>
      </c>
      <c r="Q5" s="7">
        <v>1448</v>
      </c>
      <c r="R5" s="8">
        <v>0.32408236347358998</v>
      </c>
      <c r="S5" s="8">
        <v>4.4650015417823E-2</v>
      </c>
      <c r="T5" s="8">
        <v>5.7539315448658701E-2</v>
      </c>
      <c r="U5" s="8">
        <v>0.30766694146743601</v>
      </c>
      <c r="V5" s="10">
        <v>0</v>
      </c>
      <c r="W5" s="11"/>
      <c r="X5" s="1"/>
      <c r="Y5" s="1"/>
    </row>
    <row r="6" spans="1:25">
      <c r="A6" s="114"/>
      <c r="B6" s="118"/>
      <c r="C6" s="114"/>
      <c r="D6" s="5"/>
      <c r="E6" s="6"/>
      <c r="F6" s="6"/>
      <c r="G6" s="6"/>
      <c r="H6" s="6"/>
      <c r="I6" s="6"/>
      <c r="J6" s="7"/>
      <c r="K6" s="7"/>
      <c r="L6" s="8"/>
      <c r="M6" s="9"/>
      <c r="N6" s="7"/>
      <c r="O6" s="8"/>
      <c r="P6" s="9"/>
      <c r="Q6" s="7"/>
      <c r="R6" s="8"/>
      <c r="S6" s="8"/>
      <c r="T6" s="8"/>
      <c r="U6" s="8"/>
      <c r="V6" s="10"/>
      <c r="W6" s="11"/>
      <c r="X6" s="1"/>
      <c r="Y6" s="1"/>
    </row>
    <row r="7" spans="1:25" ht="20.399999999999999">
      <c r="A7" s="115"/>
      <c r="B7" s="115"/>
      <c r="C7" s="115"/>
      <c r="D7" s="5" t="s">
        <v>47</v>
      </c>
      <c r="E7" s="6">
        <v>44236.375327581001</v>
      </c>
      <c r="F7" s="6"/>
      <c r="G7" s="6"/>
      <c r="H7" s="6"/>
      <c r="I7" s="6"/>
      <c r="J7" s="7">
        <v>32670</v>
      </c>
      <c r="K7" s="7">
        <v>32344</v>
      </c>
      <c r="L7" s="8">
        <v>0.99002142638506296</v>
      </c>
      <c r="M7" s="9">
        <v>5545</v>
      </c>
      <c r="N7" s="7">
        <v>4316</v>
      </c>
      <c r="O7" s="8">
        <v>0.13344051446945299</v>
      </c>
      <c r="P7" s="9">
        <v>1675</v>
      </c>
      <c r="Q7" s="7">
        <v>1396</v>
      </c>
      <c r="R7" s="8">
        <v>0.32344763670064902</v>
      </c>
      <c r="S7" s="8">
        <v>4.3161019045263399E-2</v>
      </c>
      <c r="T7" s="8">
        <v>5.1787039327232297E-2</v>
      </c>
      <c r="U7" s="8">
        <v>0.30207394048692499</v>
      </c>
      <c r="V7" s="10">
        <v>0</v>
      </c>
      <c r="W7" s="11" t="s">
        <v>48</v>
      </c>
      <c r="X7" s="1"/>
      <c r="Y7" s="1"/>
    </row>
    <row r="8" spans="1:25">
      <c r="A8" s="115"/>
      <c r="B8" s="115"/>
      <c r="C8" s="115"/>
      <c r="D8" s="5" t="s">
        <v>47</v>
      </c>
      <c r="E8" s="6">
        <v>44236.375327581001</v>
      </c>
      <c r="F8" s="34" t="s">
        <v>43</v>
      </c>
      <c r="G8" s="35">
        <v>25</v>
      </c>
      <c r="H8" s="36">
        <f>G8/P$7</f>
        <v>1.4925373134328358E-2</v>
      </c>
      <c r="I8" s="36">
        <f>+G8/K$7</f>
        <v>7.7294088548107839E-4</v>
      </c>
      <c r="J8" s="7">
        <v>32670</v>
      </c>
      <c r="K8" s="7">
        <v>32344</v>
      </c>
      <c r="L8" s="8">
        <v>0.99002142638506296</v>
      </c>
      <c r="M8" s="9">
        <v>5545</v>
      </c>
      <c r="N8" s="7">
        <v>4316</v>
      </c>
      <c r="O8" s="8">
        <v>0.13344051446945299</v>
      </c>
      <c r="P8" s="9">
        <v>1675</v>
      </c>
      <c r="Q8" s="7">
        <v>1396</v>
      </c>
      <c r="R8" s="8">
        <v>0.32344763670064902</v>
      </c>
      <c r="S8" s="8">
        <v>4.3161019045263399E-2</v>
      </c>
      <c r="T8" s="8">
        <v>5.1787039327232297E-2</v>
      </c>
      <c r="U8" s="8">
        <v>0.30207394048692499</v>
      </c>
      <c r="V8" s="10">
        <v>0</v>
      </c>
      <c r="W8" s="11"/>
      <c r="X8" s="1"/>
      <c r="Y8" s="1"/>
    </row>
    <row r="9" spans="1:25">
      <c r="A9" s="115"/>
      <c r="B9" s="115"/>
      <c r="C9" s="115"/>
      <c r="D9" s="5"/>
      <c r="E9" s="6"/>
      <c r="F9" s="6"/>
      <c r="G9" s="6"/>
      <c r="H9" s="6"/>
      <c r="I9" s="6"/>
      <c r="J9" s="7"/>
      <c r="K9" s="7"/>
      <c r="L9" s="8"/>
      <c r="M9" s="9"/>
      <c r="N9" s="7"/>
      <c r="O9" s="8"/>
      <c r="P9" s="9"/>
      <c r="Q9" s="7"/>
      <c r="R9" s="8"/>
      <c r="S9" s="8"/>
      <c r="T9" s="8"/>
      <c r="U9" s="8"/>
      <c r="V9" s="10"/>
      <c r="W9" s="11"/>
      <c r="X9" s="1"/>
      <c r="Y9" s="1"/>
    </row>
    <row r="10" spans="1:25" ht="20.399999999999999">
      <c r="A10" s="115"/>
      <c r="B10" s="115"/>
      <c r="C10" s="115"/>
      <c r="D10" s="5" t="s">
        <v>49</v>
      </c>
      <c r="E10" s="6">
        <v>44243.490385995399</v>
      </c>
      <c r="F10" s="6"/>
      <c r="G10" s="6"/>
      <c r="H10" s="6"/>
      <c r="I10" s="6"/>
      <c r="J10" s="7">
        <v>32561</v>
      </c>
      <c r="K10" s="7">
        <v>32273</v>
      </c>
      <c r="L10" s="8">
        <v>0.99115506280519605</v>
      </c>
      <c r="M10" s="9">
        <v>6995</v>
      </c>
      <c r="N10" s="7">
        <v>4824</v>
      </c>
      <c r="O10" s="8">
        <v>0.14947479317076201</v>
      </c>
      <c r="P10" s="9">
        <v>1763</v>
      </c>
      <c r="Q10" s="7">
        <v>1515</v>
      </c>
      <c r="R10" s="8">
        <v>0.31405472636815901</v>
      </c>
      <c r="S10" s="8">
        <v>4.6943265268180802E-2</v>
      </c>
      <c r="T10" s="8">
        <v>5.4627707371486998E-2</v>
      </c>
      <c r="U10" s="8">
        <v>0.252037169406719</v>
      </c>
      <c r="V10" s="10">
        <v>0</v>
      </c>
      <c r="W10" s="11" t="s">
        <v>50</v>
      </c>
      <c r="X10" s="1"/>
      <c r="Y10" s="1"/>
    </row>
    <row r="11" spans="1:25">
      <c r="A11" s="115"/>
      <c r="B11" s="115"/>
      <c r="C11" s="115"/>
      <c r="D11" s="5" t="s">
        <v>49</v>
      </c>
      <c r="E11" s="6">
        <v>44243.490385995399</v>
      </c>
      <c r="F11" s="34" t="s">
        <v>43</v>
      </c>
      <c r="G11" s="35">
        <v>19</v>
      </c>
      <c r="H11" s="36">
        <f>G11/P$10</f>
        <v>1.0777084515031198E-2</v>
      </c>
      <c r="I11" s="36">
        <f>+G11/K$10</f>
        <v>5.8872741920490813E-4</v>
      </c>
      <c r="J11" s="7">
        <v>32561</v>
      </c>
      <c r="K11" s="7">
        <v>32273</v>
      </c>
      <c r="L11" s="8">
        <v>0.99115506280519605</v>
      </c>
      <c r="M11" s="9">
        <v>6995</v>
      </c>
      <c r="N11" s="7">
        <v>4824</v>
      </c>
      <c r="O11" s="8">
        <v>0.14947479317076201</v>
      </c>
      <c r="P11" s="9">
        <v>1763</v>
      </c>
      <c r="Q11" s="7">
        <v>1515</v>
      </c>
      <c r="R11" s="8">
        <v>0.31405472636815901</v>
      </c>
      <c r="S11" s="8">
        <v>4.6943265268180802E-2</v>
      </c>
      <c r="T11" s="8">
        <v>5.4627707371486998E-2</v>
      </c>
      <c r="U11" s="8">
        <v>0.252037169406719</v>
      </c>
      <c r="V11" s="10">
        <v>0</v>
      </c>
      <c r="W11" s="11"/>
      <c r="X11" s="1"/>
      <c r="Y11" s="1"/>
    </row>
    <row r="12" spans="1:25">
      <c r="A12" s="115"/>
      <c r="B12" s="115"/>
      <c r="C12" s="115"/>
      <c r="D12" s="5"/>
      <c r="E12" s="6"/>
      <c r="F12" s="6"/>
      <c r="G12" s="6"/>
      <c r="H12" s="6"/>
      <c r="I12" s="6"/>
      <c r="J12" s="7"/>
      <c r="K12" s="7"/>
      <c r="L12" s="8"/>
      <c r="M12" s="9"/>
      <c r="N12" s="7"/>
      <c r="O12" s="8"/>
      <c r="P12" s="9"/>
      <c r="Q12" s="7"/>
      <c r="R12" s="8"/>
      <c r="S12" s="8"/>
      <c r="T12" s="8"/>
      <c r="U12" s="8"/>
      <c r="V12" s="10"/>
      <c r="W12" s="11"/>
      <c r="X12" s="1"/>
      <c r="Y12" s="1"/>
    </row>
    <row r="13" spans="1:25" ht="20.399999999999999">
      <c r="A13" s="115"/>
      <c r="B13" s="115"/>
      <c r="C13" s="116"/>
      <c r="D13" s="5" t="s">
        <v>52</v>
      </c>
      <c r="E13" s="6">
        <v>44250.542233530097</v>
      </c>
      <c r="F13" s="6"/>
      <c r="G13" s="6"/>
      <c r="H13" s="6"/>
      <c r="I13" s="6"/>
      <c r="J13" s="7">
        <v>32443</v>
      </c>
      <c r="K13" s="7">
        <v>32225</v>
      </c>
      <c r="L13" s="8">
        <v>0.99328052276300005</v>
      </c>
      <c r="M13" s="9">
        <v>6090</v>
      </c>
      <c r="N13" s="7">
        <v>4589</v>
      </c>
      <c r="O13" s="8">
        <v>0.14240496508921599</v>
      </c>
      <c r="P13" s="9">
        <v>1454</v>
      </c>
      <c r="Q13" s="7">
        <v>1317</v>
      </c>
      <c r="R13" s="8">
        <v>0.28699062976683398</v>
      </c>
      <c r="S13" s="8">
        <v>4.0868890612878198E-2</v>
      </c>
      <c r="T13" s="8">
        <v>4.5120248254460801E-2</v>
      </c>
      <c r="U13" s="8">
        <v>0.238752052545156</v>
      </c>
      <c r="V13" s="10">
        <v>0</v>
      </c>
      <c r="W13" s="11" t="s">
        <v>53</v>
      </c>
      <c r="X13" s="1"/>
      <c r="Y13" s="1"/>
    </row>
    <row r="14" spans="1:25">
      <c r="A14" s="115"/>
      <c r="B14" s="115"/>
      <c r="C14" s="40"/>
      <c r="D14" s="5" t="s">
        <v>52</v>
      </c>
      <c r="E14" s="6">
        <v>44250.542233530097</v>
      </c>
      <c r="F14" s="34" t="s">
        <v>43</v>
      </c>
      <c r="G14" s="35">
        <v>18</v>
      </c>
      <c r="H14" s="36">
        <f>G14/P$13</f>
        <v>1.2379642365887207E-2</v>
      </c>
      <c r="I14" s="36">
        <f>+G14/K$13</f>
        <v>5.585725368502715E-4</v>
      </c>
      <c r="J14" s="7">
        <v>32443</v>
      </c>
      <c r="K14" s="7">
        <v>32225</v>
      </c>
      <c r="L14" s="8">
        <v>0.99328052276300005</v>
      </c>
      <c r="M14" s="9">
        <v>6090</v>
      </c>
      <c r="N14" s="7">
        <v>4589</v>
      </c>
      <c r="O14" s="8">
        <v>0.14240496508921599</v>
      </c>
      <c r="P14" s="9">
        <v>1454</v>
      </c>
      <c r="Q14" s="7">
        <v>1317</v>
      </c>
      <c r="R14" s="8">
        <v>0.28699062976683398</v>
      </c>
      <c r="S14" s="8">
        <v>4.0868890612878198E-2</v>
      </c>
      <c r="T14" s="8">
        <v>4.5120248254460801E-2</v>
      </c>
      <c r="U14" s="8">
        <v>0.238752052545156</v>
      </c>
      <c r="V14" s="10">
        <v>0</v>
      </c>
      <c r="W14" s="11"/>
      <c r="X14" s="1"/>
      <c r="Y14" s="1"/>
    </row>
    <row r="15" spans="1:25">
      <c r="A15" s="115"/>
      <c r="B15" s="116"/>
      <c r="C15" s="119" t="s">
        <v>30</v>
      </c>
      <c r="D15" s="109"/>
      <c r="E15" s="41" t="s">
        <v>0</v>
      </c>
      <c r="F15" s="41"/>
      <c r="G15" s="41"/>
      <c r="H15" s="41"/>
      <c r="I15" s="41"/>
      <c r="J15" s="13">
        <v>130348</v>
      </c>
      <c r="K15" s="13">
        <v>129272</v>
      </c>
      <c r="L15" s="14">
        <v>0.99174517445607102</v>
      </c>
      <c r="M15" s="15">
        <v>24695</v>
      </c>
      <c r="N15" s="13">
        <v>18197</v>
      </c>
      <c r="O15" s="14">
        <v>0.140765208243084</v>
      </c>
      <c r="P15" s="15">
        <v>6758</v>
      </c>
      <c r="Q15" s="13">
        <v>5676</v>
      </c>
      <c r="R15" s="14">
        <v>0.31191954717810599</v>
      </c>
      <c r="S15" s="14">
        <v>4.3907420013614702E-2</v>
      </c>
      <c r="T15" s="14">
        <v>5.2277368649050103E-2</v>
      </c>
      <c r="U15" s="14">
        <v>0.27365863535128598</v>
      </c>
      <c r="V15" s="41" t="s">
        <v>0</v>
      </c>
      <c r="W15" s="41" t="s">
        <v>0</v>
      </c>
      <c r="X15" s="1"/>
      <c r="Y15" s="1"/>
    </row>
    <row r="16" spans="1:25">
      <c r="A16" s="116"/>
      <c r="B16" s="120" t="s">
        <v>54</v>
      </c>
      <c r="C16" s="108"/>
      <c r="D16" s="109"/>
      <c r="E16" s="17" t="s">
        <v>0</v>
      </c>
      <c r="F16" s="17"/>
      <c r="G16" s="17"/>
      <c r="H16" s="17"/>
      <c r="I16" s="17"/>
      <c r="J16" s="18">
        <v>130348</v>
      </c>
      <c r="K16" s="18">
        <v>129272</v>
      </c>
      <c r="L16" s="19">
        <v>0.99174517445607102</v>
      </c>
      <c r="M16" s="20">
        <v>24695</v>
      </c>
      <c r="N16" s="18">
        <v>18197</v>
      </c>
      <c r="O16" s="19">
        <v>0.140765208243084</v>
      </c>
      <c r="P16" s="20">
        <v>6758</v>
      </c>
      <c r="Q16" s="18">
        <v>5676</v>
      </c>
      <c r="R16" s="19">
        <v>0.31191954717810599</v>
      </c>
      <c r="S16" s="19">
        <v>4.3907420013614702E-2</v>
      </c>
      <c r="T16" s="19">
        <v>5.2277368649050103E-2</v>
      </c>
      <c r="U16" s="19">
        <v>0.27365863535128598</v>
      </c>
      <c r="V16" s="17" t="s">
        <v>0</v>
      </c>
      <c r="W16" s="17" t="s">
        <v>0</v>
      </c>
      <c r="X16" s="1"/>
      <c r="Y16" s="1"/>
    </row>
    <row r="17" spans="1:25">
      <c r="A17" s="107" t="s">
        <v>55</v>
      </c>
      <c r="B17" s="108"/>
      <c r="C17" s="108"/>
      <c r="D17" s="109"/>
      <c r="E17" s="38" t="s">
        <v>0</v>
      </c>
      <c r="F17" s="38"/>
      <c r="G17" s="38"/>
      <c r="H17" s="38"/>
      <c r="I17" s="38"/>
      <c r="J17" s="22">
        <v>130348</v>
      </c>
      <c r="K17" s="22">
        <v>129272</v>
      </c>
      <c r="L17" s="23">
        <v>0.99174517445607102</v>
      </c>
      <c r="M17" s="24">
        <v>24695</v>
      </c>
      <c r="N17" s="22">
        <v>18197</v>
      </c>
      <c r="O17" s="23">
        <v>0.140765208243084</v>
      </c>
      <c r="P17" s="24">
        <v>6758</v>
      </c>
      <c r="Q17" s="22">
        <v>5676</v>
      </c>
      <c r="R17" s="23">
        <v>0.31191954717810599</v>
      </c>
      <c r="S17" s="23">
        <v>4.3907420013614702E-2</v>
      </c>
      <c r="T17" s="23">
        <v>5.2277368649050103E-2</v>
      </c>
      <c r="U17" s="23">
        <v>0.27365863535128598</v>
      </c>
      <c r="V17" s="38" t="s">
        <v>0</v>
      </c>
      <c r="W17" s="38" t="s">
        <v>0</v>
      </c>
      <c r="X17" s="1"/>
      <c r="Y17" s="1"/>
    </row>
    <row r="18" spans="1:25">
      <c r="A18" s="110" t="s">
        <v>56</v>
      </c>
      <c r="B18" s="108"/>
      <c r="C18" s="108"/>
      <c r="D18" s="109"/>
      <c r="E18" s="39" t="s">
        <v>0</v>
      </c>
      <c r="F18" s="39"/>
      <c r="G18" s="39"/>
      <c r="H18" s="39"/>
      <c r="I18" s="39"/>
      <c r="J18" s="26">
        <v>130348</v>
      </c>
      <c r="K18" s="26">
        <v>129272</v>
      </c>
      <c r="L18" s="27">
        <v>0.99174517445607102</v>
      </c>
      <c r="M18" s="28">
        <v>24695</v>
      </c>
      <c r="N18" s="26">
        <v>18197</v>
      </c>
      <c r="O18" s="27">
        <v>0.140765208243084</v>
      </c>
      <c r="P18" s="28">
        <v>6758</v>
      </c>
      <c r="Q18" s="26">
        <v>5676</v>
      </c>
      <c r="R18" s="27">
        <v>0.31191954717810599</v>
      </c>
      <c r="S18" s="27">
        <v>4.3907420013614702E-2</v>
      </c>
      <c r="T18" s="27">
        <v>5.2277368649050103E-2</v>
      </c>
      <c r="U18" s="27">
        <v>0.27365863535128598</v>
      </c>
      <c r="V18" s="39" t="s">
        <v>0</v>
      </c>
      <c r="W18" s="39" t="s">
        <v>0</v>
      </c>
      <c r="X18" s="1"/>
      <c r="Y18" s="1"/>
    </row>
    <row r="19" spans="1:25" ht="0" hidden="1" customHeight="1"/>
  </sheetData>
  <autoFilter ref="B3:W3" xr:uid="{00000000-0009-0000-0000-000001000000}"/>
  <mergeCells count="8">
    <mergeCell ref="A17:D17"/>
    <mergeCell ref="A18:D18"/>
    <mergeCell ref="A2:D2"/>
    <mergeCell ref="A4:A16"/>
    <mergeCell ref="B4:B15"/>
    <mergeCell ref="C4:C13"/>
    <mergeCell ref="C15:D15"/>
    <mergeCell ref="B16:D16"/>
  </mergeCells>
  <hyperlinks>
    <hyperlink ref="D4" r:id="rId1" xr:uid="{00000000-0004-0000-0100-000000000000}"/>
    <hyperlink ref="D7" r:id="rId2" xr:uid="{00000000-0004-0000-0100-000001000000}"/>
    <hyperlink ref="D10" r:id="rId3" xr:uid="{00000000-0004-0000-0100-000002000000}"/>
    <hyperlink ref="D13" r:id="rId4" xr:uid="{00000000-0004-0000-0100-000003000000}"/>
    <hyperlink ref="D5" r:id="rId5" xr:uid="{00000000-0004-0000-0100-000004000000}"/>
    <hyperlink ref="D8" r:id="rId6" xr:uid="{00000000-0004-0000-0100-000005000000}"/>
    <hyperlink ref="D11" r:id="rId7" xr:uid="{00000000-0004-0000-0100-000006000000}"/>
    <hyperlink ref="D14" r:id="rId8" xr:uid="{00000000-0004-0000-0100-000007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27"/>
  <sheetViews>
    <sheetView workbookViewId="0">
      <selection activeCell="F5" sqref="F5:I5"/>
    </sheetView>
  </sheetViews>
  <sheetFormatPr defaultColWidth="9.109375" defaultRowHeight="14.4"/>
  <cols>
    <col min="1" max="1" width="13.6640625" style="2" customWidth="1"/>
    <col min="2" max="2" width="8" style="2" customWidth="1"/>
    <col min="3" max="3" width="15.6640625" style="2" customWidth="1"/>
    <col min="4" max="4" width="34.33203125" style="2" customWidth="1"/>
    <col min="5" max="9" width="9.5546875" style="2" customWidth="1"/>
    <col min="10" max="11" width="8.88671875" style="2" customWidth="1"/>
    <col min="12" max="12" width="9.109375" style="2" customWidth="1"/>
    <col min="13" max="15" width="8.88671875" style="2" customWidth="1"/>
    <col min="16" max="17" width="8.33203125" style="2" customWidth="1"/>
    <col min="18" max="18" width="6.88671875" style="2" customWidth="1"/>
    <col min="19" max="20" width="8.33203125" style="2" customWidth="1"/>
    <col min="21" max="22" width="6.88671875" style="2" customWidth="1"/>
    <col min="23" max="23" width="37.5546875" style="2" customWidth="1"/>
    <col min="24" max="24" width="5.88671875" style="2" customWidth="1"/>
    <col min="25" max="25" width="255" style="2" customWidth="1"/>
    <col min="26" max="16384" width="9.109375" style="2"/>
  </cols>
  <sheetData>
    <row r="1" spans="1:25" ht="0.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s="33" customFormat="1" ht="39" customHeight="1">
      <c r="A2" s="111" t="s">
        <v>69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3" t="s">
        <v>1</v>
      </c>
      <c r="B3" s="4" t="s">
        <v>2</v>
      </c>
      <c r="C3" s="3" t="s">
        <v>3</v>
      </c>
      <c r="D3" s="3" t="s">
        <v>4</v>
      </c>
      <c r="E3" s="4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4" t="s">
        <v>6</v>
      </c>
      <c r="K3" s="4" t="s">
        <v>7</v>
      </c>
      <c r="L3" s="4" t="s">
        <v>8</v>
      </c>
      <c r="M3" s="4" t="s">
        <v>11</v>
      </c>
      <c r="N3" s="4" t="s">
        <v>9</v>
      </c>
      <c r="O3" s="4" t="s">
        <v>10</v>
      </c>
      <c r="P3" s="4" t="s">
        <v>15</v>
      </c>
      <c r="Q3" s="4" t="s">
        <v>12</v>
      </c>
      <c r="R3" s="4" t="s">
        <v>14</v>
      </c>
      <c r="S3" s="4" t="s">
        <v>13</v>
      </c>
      <c r="T3" s="4" t="s">
        <v>16</v>
      </c>
      <c r="U3" s="4" t="s">
        <v>17</v>
      </c>
      <c r="V3" s="4" t="s">
        <v>18</v>
      </c>
      <c r="W3" s="4" t="s">
        <v>19</v>
      </c>
      <c r="X3" s="1"/>
      <c r="Y3" s="1"/>
    </row>
    <row r="4" spans="1:25" ht="20.399999999999999">
      <c r="A4" s="113" t="s">
        <v>20</v>
      </c>
      <c r="B4" s="117">
        <v>44256</v>
      </c>
      <c r="C4" s="113" t="s">
        <v>21</v>
      </c>
      <c r="D4" s="5" t="s">
        <v>57</v>
      </c>
      <c r="E4" s="6">
        <v>44257.375335532401</v>
      </c>
      <c r="F4" s="6"/>
      <c r="G4" s="6"/>
      <c r="H4" s="6"/>
      <c r="I4" s="6"/>
      <c r="J4" s="7">
        <v>40242</v>
      </c>
      <c r="K4" s="7">
        <v>37493</v>
      </c>
      <c r="L4" s="8">
        <v>0.93168828587048402</v>
      </c>
      <c r="M4" s="9">
        <v>7234</v>
      </c>
      <c r="N4" s="7">
        <v>5467</v>
      </c>
      <c r="O4" s="8">
        <v>0.14581388525858199</v>
      </c>
      <c r="P4" s="9">
        <v>2333</v>
      </c>
      <c r="Q4" s="7">
        <v>2165</v>
      </c>
      <c r="R4" s="8">
        <v>0.396012438265959</v>
      </c>
      <c r="S4" s="8">
        <v>5.7744112234283697E-2</v>
      </c>
      <c r="T4" s="8">
        <v>6.2224948657082703E-2</v>
      </c>
      <c r="U4" s="8">
        <v>0.32250483826375398</v>
      </c>
      <c r="V4" s="10">
        <v>2.6</v>
      </c>
      <c r="W4" s="11" t="s">
        <v>58</v>
      </c>
      <c r="X4" s="1"/>
      <c r="Y4" s="1"/>
    </row>
    <row r="5" spans="1:25">
      <c r="A5" s="114"/>
      <c r="B5" s="118"/>
      <c r="C5" s="114"/>
      <c r="D5" s="5" t="s">
        <v>57</v>
      </c>
      <c r="E5" s="6">
        <v>44257.375335532401</v>
      </c>
      <c r="F5" s="34" t="s">
        <v>43</v>
      </c>
      <c r="G5" s="35">
        <v>30</v>
      </c>
      <c r="H5" s="36">
        <f>G5/P$4</f>
        <v>1.2858979854264894E-2</v>
      </c>
      <c r="I5" s="36">
        <f>+G5/K$4</f>
        <v>8.0014936121409325E-4</v>
      </c>
      <c r="J5" s="7">
        <v>40242</v>
      </c>
      <c r="K5" s="7">
        <v>37493</v>
      </c>
      <c r="L5" s="8">
        <v>0.93168828587048402</v>
      </c>
      <c r="M5" s="9">
        <v>7234</v>
      </c>
      <c r="N5" s="7">
        <v>5467</v>
      </c>
      <c r="O5" s="8">
        <v>0.14581388525858199</v>
      </c>
      <c r="P5" s="9">
        <v>2333</v>
      </c>
      <c r="Q5" s="7">
        <v>2165</v>
      </c>
      <c r="R5" s="8">
        <v>0.396012438265959</v>
      </c>
      <c r="S5" s="8">
        <v>5.7744112234283697E-2</v>
      </c>
      <c r="T5" s="8">
        <v>6.2224948657082703E-2</v>
      </c>
      <c r="U5" s="8">
        <v>0.32250483826375398</v>
      </c>
      <c r="V5" s="10">
        <v>2.6</v>
      </c>
      <c r="W5" s="11"/>
      <c r="X5" s="1"/>
      <c r="Y5" s="1"/>
    </row>
    <row r="6" spans="1:25">
      <c r="A6" s="114"/>
      <c r="B6" s="118"/>
      <c r="C6" s="114"/>
      <c r="D6" s="5" t="s">
        <v>57</v>
      </c>
      <c r="E6" s="6">
        <v>44257.375335532401</v>
      </c>
      <c r="F6" s="34" t="s">
        <v>70</v>
      </c>
      <c r="G6" s="35">
        <v>9</v>
      </c>
      <c r="H6" s="36">
        <f>G6/P$4</f>
        <v>3.8576939562794685E-3</v>
      </c>
      <c r="I6" s="36">
        <f>+G6/K$4</f>
        <v>2.4004480836422798E-4</v>
      </c>
      <c r="J6" s="7">
        <v>40242</v>
      </c>
      <c r="K6" s="7">
        <v>37493</v>
      </c>
      <c r="L6" s="8">
        <v>0.93168828587048402</v>
      </c>
      <c r="M6" s="9">
        <v>7234</v>
      </c>
      <c r="N6" s="7">
        <v>5467</v>
      </c>
      <c r="O6" s="8">
        <v>0.14581388525858199</v>
      </c>
      <c r="P6" s="9">
        <v>2333</v>
      </c>
      <c r="Q6" s="7">
        <v>2165</v>
      </c>
      <c r="R6" s="8">
        <v>0.396012438265959</v>
      </c>
      <c r="S6" s="8">
        <v>5.7744112234283697E-2</v>
      </c>
      <c r="T6" s="8">
        <v>6.2224948657082703E-2</v>
      </c>
      <c r="U6" s="8">
        <v>0.32250483826375398</v>
      </c>
      <c r="V6" s="10">
        <v>2.6</v>
      </c>
      <c r="W6" s="11"/>
      <c r="X6" s="1"/>
      <c r="Y6" s="1"/>
    </row>
    <row r="7" spans="1:25">
      <c r="A7" s="114"/>
      <c r="B7" s="118"/>
      <c r="C7" s="114"/>
      <c r="D7" s="5"/>
      <c r="E7" s="6"/>
      <c r="F7" s="6"/>
      <c r="G7" s="6"/>
      <c r="H7" s="6"/>
      <c r="I7" s="6"/>
      <c r="J7" s="7"/>
      <c r="K7" s="7"/>
      <c r="L7" s="8"/>
      <c r="M7" s="9"/>
      <c r="N7" s="7"/>
      <c r="O7" s="8"/>
      <c r="P7" s="9"/>
      <c r="Q7" s="7"/>
      <c r="R7" s="8"/>
      <c r="S7" s="8"/>
      <c r="T7" s="8"/>
      <c r="U7" s="8"/>
      <c r="V7" s="10"/>
      <c r="W7" s="11"/>
      <c r="X7" s="1"/>
      <c r="Y7" s="1"/>
    </row>
    <row r="8" spans="1:25">
      <c r="A8" s="115"/>
      <c r="B8" s="115"/>
      <c r="C8" s="115"/>
      <c r="D8" s="5" t="s">
        <v>59</v>
      </c>
      <c r="E8" s="6">
        <v>44264.375410763903</v>
      </c>
      <c r="F8" s="6"/>
      <c r="G8" s="6"/>
      <c r="H8" s="6"/>
      <c r="I8" s="6"/>
      <c r="J8" s="7">
        <v>39319</v>
      </c>
      <c r="K8" s="7">
        <v>37320</v>
      </c>
      <c r="L8" s="8">
        <v>0.94915943945675096</v>
      </c>
      <c r="M8" s="9">
        <v>7062</v>
      </c>
      <c r="N8" s="7">
        <v>5278</v>
      </c>
      <c r="O8" s="8">
        <v>0.141425509110397</v>
      </c>
      <c r="P8" s="9">
        <v>2217</v>
      </c>
      <c r="Q8" s="7">
        <v>1997</v>
      </c>
      <c r="R8" s="8">
        <v>0.378363016294051</v>
      </c>
      <c r="S8" s="8">
        <v>5.3510182207931398E-2</v>
      </c>
      <c r="T8" s="8">
        <v>5.9405144694533799E-2</v>
      </c>
      <c r="U8" s="8">
        <v>0.31393372982158002</v>
      </c>
      <c r="V8" s="10">
        <v>1.6</v>
      </c>
      <c r="W8" s="11" t="s">
        <v>60</v>
      </c>
      <c r="X8" s="1"/>
      <c r="Y8" s="1"/>
    </row>
    <row r="9" spans="1:25">
      <c r="A9" s="115"/>
      <c r="B9" s="115"/>
      <c r="C9" s="115"/>
      <c r="D9" s="5" t="s">
        <v>59</v>
      </c>
      <c r="E9" s="6">
        <v>44264.375410763903</v>
      </c>
      <c r="F9" s="34" t="s">
        <v>43</v>
      </c>
      <c r="G9" s="35">
        <v>10</v>
      </c>
      <c r="H9" s="36">
        <f>G9/P$8</f>
        <v>4.5105999097880016E-3</v>
      </c>
      <c r="I9" s="36">
        <f>+G9/K$8</f>
        <v>2.6795284030010718E-4</v>
      </c>
      <c r="J9" s="7">
        <v>39319</v>
      </c>
      <c r="K9" s="7">
        <v>37320</v>
      </c>
      <c r="L9" s="8">
        <v>0.94915943945675096</v>
      </c>
      <c r="M9" s="9">
        <v>7062</v>
      </c>
      <c r="N9" s="7">
        <v>5278</v>
      </c>
      <c r="O9" s="8">
        <v>0.141425509110397</v>
      </c>
      <c r="P9" s="9">
        <v>2217</v>
      </c>
      <c r="Q9" s="7">
        <v>1997</v>
      </c>
      <c r="R9" s="8">
        <v>0.378363016294051</v>
      </c>
      <c r="S9" s="8">
        <v>5.3510182207931398E-2</v>
      </c>
      <c r="T9" s="8">
        <v>5.9405144694533799E-2</v>
      </c>
      <c r="U9" s="8">
        <v>0.31393372982158002</v>
      </c>
      <c r="V9" s="10">
        <v>1.6</v>
      </c>
      <c r="W9" s="11"/>
      <c r="X9" s="1"/>
      <c r="Y9" s="1"/>
    </row>
    <row r="10" spans="1:25">
      <c r="A10" s="115"/>
      <c r="B10" s="115"/>
      <c r="C10" s="115"/>
      <c r="D10" s="5" t="s">
        <v>59</v>
      </c>
      <c r="E10" s="6">
        <v>44264.375410763903</v>
      </c>
      <c r="F10" s="34" t="s">
        <v>70</v>
      </c>
      <c r="G10" s="35">
        <v>7</v>
      </c>
      <c r="H10" s="36">
        <f>G10/P$8</f>
        <v>3.1574199368516014E-3</v>
      </c>
      <c r="I10" s="36">
        <f>+G10/K$8</f>
        <v>1.8756698821007504E-4</v>
      </c>
      <c r="J10" s="7">
        <v>39319</v>
      </c>
      <c r="K10" s="7">
        <v>37320</v>
      </c>
      <c r="L10" s="8">
        <v>0.94915943945675096</v>
      </c>
      <c r="M10" s="9">
        <v>7062</v>
      </c>
      <c r="N10" s="7">
        <v>5278</v>
      </c>
      <c r="O10" s="8">
        <v>0.141425509110397</v>
      </c>
      <c r="P10" s="9">
        <v>2217</v>
      </c>
      <c r="Q10" s="7">
        <v>1997</v>
      </c>
      <c r="R10" s="8">
        <v>0.378363016294051</v>
      </c>
      <c r="S10" s="8">
        <v>5.3510182207931398E-2</v>
      </c>
      <c r="T10" s="8">
        <v>5.9405144694533799E-2</v>
      </c>
      <c r="U10" s="8">
        <v>0.31393372982158002</v>
      </c>
      <c r="V10" s="10">
        <v>1.6</v>
      </c>
      <c r="W10" s="11"/>
      <c r="X10" s="1"/>
      <c r="Y10" s="1"/>
    </row>
    <row r="11" spans="1:25">
      <c r="A11" s="115"/>
      <c r="B11" s="115"/>
      <c r="C11" s="115"/>
      <c r="D11" s="5"/>
      <c r="E11" s="6"/>
      <c r="F11" s="6"/>
      <c r="G11" s="6"/>
      <c r="H11" s="6"/>
      <c r="I11" s="6"/>
      <c r="J11" s="7"/>
      <c r="K11" s="7"/>
      <c r="L11" s="8"/>
      <c r="M11" s="9"/>
      <c r="N11" s="7"/>
      <c r="O11" s="8"/>
      <c r="P11" s="9"/>
      <c r="Q11" s="7"/>
      <c r="R11" s="8"/>
      <c r="S11" s="8"/>
      <c r="T11" s="8"/>
      <c r="U11" s="8"/>
      <c r="V11" s="10"/>
      <c r="W11" s="11"/>
      <c r="X11" s="1"/>
      <c r="Y11" s="1"/>
    </row>
    <row r="12" spans="1:25" ht="20.399999999999999">
      <c r="A12" s="115"/>
      <c r="B12" s="115"/>
      <c r="C12" s="115"/>
      <c r="D12" s="5" t="s">
        <v>61</v>
      </c>
      <c r="E12" s="6">
        <v>44271.3754841435</v>
      </c>
      <c r="F12" s="6"/>
      <c r="G12" s="6"/>
      <c r="H12" s="6"/>
      <c r="I12" s="6"/>
      <c r="J12" s="7">
        <v>39070</v>
      </c>
      <c r="K12" s="7">
        <v>38166</v>
      </c>
      <c r="L12" s="8">
        <v>0.97686204248784203</v>
      </c>
      <c r="M12" s="9">
        <v>6944</v>
      </c>
      <c r="N12" s="7">
        <v>5298</v>
      </c>
      <c r="O12" s="8">
        <v>0.13881465178431099</v>
      </c>
      <c r="P12" s="9">
        <v>2097</v>
      </c>
      <c r="Q12" s="7">
        <v>2004</v>
      </c>
      <c r="R12" s="8">
        <v>0.37825594563986398</v>
      </c>
      <c r="S12" s="8">
        <v>5.2507467379342899E-2</v>
      </c>
      <c r="T12" s="8">
        <v>5.4944191164911199E-2</v>
      </c>
      <c r="U12" s="8">
        <v>0.30198732718894</v>
      </c>
      <c r="V12" s="10">
        <v>0.2</v>
      </c>
      <c r="W12" s="11" t="s">
        <v>62</v>
      </c>
      <c r="X12" s="1"/>
      <c r="Y12" s="1"/>
    </row>
    <row r="13" spans="1:25">
      <c r="A13" s="115"/>
      <c r="B13" s="115"/>
      <c r="C13" s="115"/>
      <c r="D13" s="5" t="s">
        <v>61</v>
      </c>
      <c r="E13" s="6">
        <v>44271.3754841435</v>
      </c>
      <c r="F13" s="34" t="s">
        <v>43</v>
      </c>
      <c r="G13" s="35">
        <v>18</v>
      </c>
      <c r="H13" s="36">
        <f>G13/P$12</f>
        <v>8.5836909871244635E-3</v>
      </c>
      <c r="I13" s="36">
        <f>+G13/K$12</f>
        <v>4.7162395849709165E-4</v>
      </c>
      <c r="J13" s="7">
        <v>39070</v>
      </c>
      <c r="K13" s="7">
        <v>38166</v>
      </c>
      <c r="L13" s="8">
        <v>0.97686204248784203</v>
      </c>
      <c r="M13" s="9">
        <v>6944</v>
      </c>
      <c r="N13" s="7">
        <v>5298</v>
      </c>
      <c r="O13" s="8">
        <v>0.13881465178431099</v>
      </c>
      <c r="P13" s="9">
        <v>2097</v>
      </c>
      <c r="Q13" s="7">
        <v>2004</v>
      </c>
      <c r="R13" s="8">
        <v>0.37825594563986398</v>
      </c>
      <c r="S13" s="8">
        <v>5.2507467379342899E-2</v>
      </c>
      <c r="T13" s="8">
        <v>5.4944191164911199E-2</v>
      </c>
      <c r="U13" s="8">
        <v>0.30198732718894</v>
      </c>
      <c r="V13" s="10">
        <v>0.2</v>
      </c>
      <c r="W13" s="11"/>
      <c r="X13" s="1"/>
      <c r="Y13" s="1"/>
    </row>
    <row r="14" spans="1:25">
      <c r="A14" s="115"/>
      <c r="B14" s="115"/>
      <c r="C14" s="115"/>
      <c r="D14" s="5" t="s">
        <v>61</v>
      </c>
      <c r="E14" s="6">
        <v>44271.3754841435</v>
      </c>
      <c r="F14" s="34" t="s">
        <v>70</v>
      </c>
      <c r="G14" s="35">
        <v>5</v>
      </c>
      <c r="H14" s="36">
        <f>G14/P$12</f>
        <v>2.384358607534573E-3</v>
      </c>
      <c r="I14" s="36">
        <f>+G14/K$12</f>
        <v>1.3100665513808102E-4</v>
      </c>
      <c r="J14" s="7">
        <v>39070</v>
      </c>
      <c r="K14" s="7">
        <v>38166</v>
      </c>
      <c r="L14" s="8">
        <v>0.97686204248784203</v>
      </c>
      <c r="M14" s="9">
        <v>6944</v>
      </c>
      <c r="N14" s="7">
        <v>5298</v>
      </c>
      <c r="O14" s="8">
        <v>0.13881465178431099</v>
      </c>
      <c r="P14" s="9">
        <v>2097</v>
      </c>
      <c r="Q14" s="7">
        <v>2004</v>
      </c>
      <c r="R14" s="8">
        <v>0.37825594563986398</v>
      </c>
      <c r="S14" s="8">
        <v>5.2507467379342899E-2</v>
      </c>
      <c r="T14" s="8">
        <v>5.4944191164911199E-2</v>
      </c>
      <c r="U14" s="8">
        <v>0.30198732718894</v>
      </c>
      <c r="V14" s="10">
        <v>0.2</v>
      </c>
      <c r="W14" s="11"/>
      <c r="X14" s="1"/>
      <c r="Y14" s="1"/>
    </row>
    <row r="15" spans="1:25">
      <c r="A15" s="115"/>
      <c r="B15" s="115"/>
      <c r="C15" s="115"/>
      <c r="D15" s="5"/>
      <c r="E15" s="6"/>
      <c r="F15" s="6"/>
      <c r="G15" s="6"/>
      <c r="H15" s="6"/>
      <c r="I15" s="6"/>
      <c r="J15" s="7"/>
      <c r="K15" s="7"/>
      <c r="L15" s="8"/>
      <c r="M15" s="9"/>
      <c r="N15" s="7"/>
      <c r="O15" s="8"/>
      <c r="P15" s="9"/>
      <c r="Q15" s="7"/>
      <c r="R15" s="8"/>
      <c r="S15" s="8"/>
      <c r="T15" s="8"/>
      <c r="U15" s="8"/>
      <c r="V15" s="10"/>
      <c r="W15" s="11"/>
      <c r="X15" s="1"/>
      <c r="Y15" s="1"/>
    </row>
    <row r="16" spans="1:25">
      <c r="A16" s="115"/>
      <c r="B16" s="115"/>
      <c r="C16" s="115"/>
      <c r="D16" s="5" t="s">
        <v>63</v>
      </c>
      <c r="E16" s="6">
        <v>44278.375305786998</v>
      </c>
      <c r="F16" s="6"/>
      <c r="G16" s="6"/>
      <c r="H16" s="6"/>
      <c r="I16" s="6"/>
      <c r="J16" s="7">
        <v>39073</v>
      </c>
      <c r="K16" s="7">
        <v>38143</v>
      </c>
      <c r="L16" s="8">
        <v>0.97619839787065199</v>
      </c>
      <c r="M16" s="9">
        <v>6470</v>
      </c>
      <c r="N16" s="7">
        <v>5202</v>
      </c>
      <c r="O16" s="8">
        <v>0.136381511679732</v>
      </c>
      <c r="P16" s="9">
        <v>2037</v>
      </c>
      <c r="Q16" s="7">
        <v>1919</v>
      </c>
      <c r="R16" s="8">
        <v>0.36889657823913902</v>
      </c>
      <c r="S16" s="8">
        <v>5.0310672993734103E-2</v>
      </c>
      <c r="T16" s="8">
        <v>5.3404294365938701E-2</v>
      </c>
      <c r="U16" s="8">
        <v>0.31483771251932002</v>
      </c>
      <c r="V16" s="10">
        <v>0</v>
      </c>
      <c r="W16" s="11" t="s">
        <v>64</v>
      </c>
      <c r="X16" s="1"/>
      <c r="Y16" s="1"/>
    </row>
    <row r="17" spans="1:25">
      <c r="A17" s="115"/>
      <c r="B17" s="115"/>
      <c r="C17" s="115"/>
      <c r="D17" s="5" t="s">
        <v>63</v>
      </c>
      <c r="E17" s="6">
        <v>44278.375305786998</v>
      </c>
      <c r="F17" s="34" t="s">
        <v>43</v>
      </c>
      <c r="G17" s="35">
        <v>16</v>
      </c>
      <c r="H17" s="36">
        <f>G17/P$16</f>
        <v>7.8546882670594009E-3</v>
      </c>
      <c r="I17" s="36">
        <f>+G17/K$16</f>
        <v>4.1947408436672522E-4</v>
      </c>
      <c r="J17" s="7">
        <v>39073</v>
      </c>
      <c r="K17" s="7">
        <v>38143</v>
      </c>
      <c r="L17" s="8">
        <v>0.97619839787065199</v>
      </c>
      <c r="M17" s="9">
        <v>6470</v>
      </c>
      <c r="N17" s="7">
        <v>5202</v>
      </c>
      <c r="O17" s="8">
        <v>0.136381511679732</v>
      </c>
      <c r="P17" s="9">
        <v>2037</v>
      </c>
      <c r="Q17" s="7">
        <v>1919</v>
      </c>
      <c r="R17" s="8">
        <v>0.36889657823913902</v>
      </c>
      <c r="S17" s="8">
        <v>5.0310672993734103E-2</v>
      </c>
      <c r="T17" s="8">
        <v>5.3404294365938701E-2</v>
      </c>
      <c r="U17" s="8">
        <v>0.31483771251932002</v>
      </c>
      <c r="V17" s="10">
        <v>0</v>
      </c>
      <c r="W17" s="11"/>
      <c r="X17" s="1"/>
      <c r="Y17" s="1"/>
    </row>
    <row r="18" spans="1:25">
      <c r="A18" s="115"/>
      <c r="B18" s="115"/>
      <c r="C18" s="115"/>
      <c r="D18" s="5" t="s">
        <v>63</v>
      </c>
      <c r="E18" s="6">
        <v>44278.375305786998</v>
      </c>
      <c r="F18" s="34" t="s">
        <v>70</v>
      </c>
      <c r="G18" s="35">
        <v>11</v>
      </c>
      <c r="H18" s="36">
        <f>G18/P$16</f>
        <v>5.4000981836033381E-3</v>
      </c>
      <c r="I18" s="36">
        <f>+G18/K$16</f>
        <v>2.8838843300212357E-4</v>
      </c>
      <c r="J18" s="7">
        <v>39073</v>
      </c>
      <c r="K18" s="7">
        <v>38143</v>
      </c>
      <c r="L18" s="8">
        <v>0.97619839787065199</v>
      </c>
      <c r="M18" s="9">
        <v>6470</v>
      </c>
      <c r="N18" s="7">
        <v>5202</v>
      </c>
      <c r="O18" s="8">
        <v>0.136381511679732</v>
      </c>
      <c r="P18" s="9">
        <v>2037</v>
      </c>
      <c r="Q18" s="7">
        <v>1919</v>
      </c>
      <c r="R18" s="8">
        <v>0.36889657823913902</v>
      </c>
      <c r="S18" s="8">
        <v>5.0310672993734103E-2</v>
      </c>
      <c r="T18" s="8">
        <v>5.3404294365938701E-2</v>
      </c>
      <c r="U18" s="8">
        <v>0.31483771251932002</v>
      </c>
      <c r="V18" s="10">
        <v>0</v>
      </c>
      <c r="W18" s="11"/>
      <c r="X18" s="1"/>
      <c r="Y18" s="1"/>
    </row>
    <row r="19" spans="1:25">
      <c r="A19" s="115"/>
      <c r="B19" s="115"/>
      <c r="C19" s="115"/>
      <c r="D19" s="5"/>
      <c r="E19" s="6"/>
      <c r="F19" s="6"/>
      <c r="G19" s="6"/>
      <c r="H19" s="6"/>
      <c r="I19" s="6"/>
      <c r="J19" s="7"/>
      <c r="K19" s="7"/>
      <c r="L19" s="8"/>
      <c r="M19" s="9"/>
      <c r="N19" s="7"/>
      <c r="O19" s="8"/>
      <c r="P19" s="9"/>
      <c r="Q19" s="7"/>
      <c r="R19" s="8"/>
      <c r="S19" s="8"/>
      <c r="T19" s="8"/>
      <c r="U19" s="8"/>
      <c r="V19" s="10"/>
      <c r="W19" s="11"/>
      <c r="X19" s="1"/>
      <c r="Y19" s="1"/>
    </row>
    <row r="20" spans="1:25">
      <c r="A20" s="115"/>
      <c r="B20" s="115"/>
      <c r="C20" s="116"/>
      <c r="D20" s="5" t="s">
        <v>65</v>
      </c>
      <c r="E20" s="6">
        <v>44285.416967557903</v>
      </c>
      <c r="F20" s="6"/>
      <c r="G20" s="6"/>
      <c r="H20" s="6"/>
      <c r="I20" s="6"/>
      <c r="J20" s="7">
        <v>39023</v>
      </c>
      <c r="K20" s="7">
        <v>34608</v>
      </c>
      <c r="L20" s="8">
        <v>0.88686159444430201</v>
      </c>
      <c r="M20" s="9">
        <v>6087</v>
      </c>
      <c r="N20" s="7">
        <v>4853</v>
      </c>
      <c r="O20" s="8">
        <v>0.14022769301895499</v>
      </c>
      <c r="P20" s="9">
        <v>2233</v>
      </c>
      <c r="Q20" s="7">
        <v>1981</v>
      </c>
      <c r="R20" s="8">
        <v>0.40820111271378501</v>
      </c>
      <c r="S20" s="8">
        <v>5.7241100323624602E-2</v>
      </c>
      <c r="T20" s="8">
        <v>6.4522653721682893E-2</v>
      </c>
      <c r="U20" s="8">
        <v>0.36684737966157399</v>
      </c>
      <c r="V20" s="10">
        <v>2.8</v>
      </c>
      <c r="W20" s="11" t="s">
        <v>66</v>
      </c>
      <c r="X20" s="1"/>
      <c r="Y20" s="1"/>
    </row>
    <row r="21" spans="1:25">
      <c r="A21" s="115"/>
      <c r="B21" s="115"/>
      <c r="C21" s="44"/>
      <c r="D21" s="5" t="s">
        <v>65</v>
      </c>
      <c r="E21" s="6">
        <v>44285.416967557903</v>
      </c>
      <c r="F21" s="34" t="s">
        <v>43</v>
      </c>
      <c r="G21" s="35">
        <v>10</v>
      </c>
      <c r="H21" s="36">
        <f>G21/P$20</f>
        <v>4.4782803403493054E-3</v>
      </c>
      <c r="I21" s="36">
        <f>+G21/K$20</f>
        <v>2.8895053166897827E-4</v>
      </c>
      <c r="J21" s="7">
        <v>39023</v>
      </c>
      <c r="K21" s="7">
        <v>34608</v>
      </c>
      <c r="L21" s="8">
        <v>0.88686159444430201</v>
      </c>
      <c r="M21" s="9">
        <v>6087</v>
      </c>
      <c r="N21" s="7">
        <v>4853</v>
      </c>
      <c r="O21" s="8">
        <v>0.14022769301895499</v>
      </c>
      <c r="P21" s="9">
        <v>2233</v>
      </c>
      <c r="Q21" s="7">
        <v>1981</v>
      </c>
      <c r="R21" s="8">
        <v>0.40820111271378501</v>
      </c>
      <c r="S21" s="8">
        <v>5.7241100323624602E-2</v>
      </c>
      <c r="T21" s="8">
        <v>6.4522653721682893E-2</v>
      </c>
      <c r="U21" s="8">
        <v>0.36684737966157399</v>
      </c>
      <c r="V21" s="10">
        <v>2.8</v>
      </c>
      <c r="W21" s="11"/>
      <c r="X21" s="1"/>
      <c r="Y21" s="1"/>
    </row>
    <row r="22" spans="1:25">
      <c r="A22" s="115"/>
      <c r="B22" s="115"/>
      <c r="C22" s="44"/>
      <c r="D22" s="5" t="s">
        <v>65</v>
      </c>
      <c r="E22" s="6">
        <v>44285.416967557903</v>
      </c>
      <c r="F22" s="34" t="s">
        <v>70</v>
      </c>
      <c r="G22" s="35">
        <v>7</v>
      </c>
      <c r="H22" s="36">
        <f>G22/P$20</f>
        <v>3.134796238244514E-3</v>
      </c>
      <c r="I22" s="36">
        <f>+G22/K$20</f>
        <v>2.022653721682848E-4</v>
      </c>
      <c r="J22" s="7">
        <v>39023</v>
      </c>
      <c r="K22" s="7">
        <v>34608</v>
      </c>
      <c r="L22" s="8">
        <v>0.88686159444430201</v>
      </c>
      <c r="M22" s="9">
        <v>6087</v>
      </c>
      <c r="N22" s="7">
        <v>4853</v>
      </c>
      <c r="O22" s="8">
        <v>0.14022769301895499</v>
      </c>
      <c r="P22" s="9">
        <v>2233</v>
      </c>
      <c r="Q22" s="7">
        <v>1981</v>
      </c>
      <c r="R22" s="8">
        <v>0.40820111271378501</v>
      </c>
      <c r="S22" s="8">
        <v>5.7241100323624602E-2</v>
      </c>
      <c r="T22" s="8">
        <v>6.4522653721682893E-2</v>
      </c>
      <c r="U22" s="8">
        <v>0.36684737966157399</v>
      </c>
      <c r="V22" s="10">
        <v>2.8</v>
      </c>
      <c r="W22" s="11"/>
      <c r="X22" s="1"/>
      <c r="Y22" s="1"/>
    </row>
    <row r="23" spans="1:25">
      <c r="A23" s="115"/>
      <c r="B23" s="116"/>
      <c r="C23" s="119" t="s">
        <v>67</v>
      </c>
      <c r="D23" s="109"/>
      <c r="E23" s="45" t="s">
        <v>0</v>
      </c>
      <c r="F23" s="45"/>
      <c r="G23" s="45"/>
      <c r="H23" s="45"/>
      <c r="I23" s="45"/>
      <c r="J23" s="13">
        <v>196727</v>
      </c>
      <c r="K23" s="13">
        <v>185730</v>
      </c>
      <c r="L23" s="14">
        <v>0.94410019976922299</v>
      </c>
      <c r="M23" s="15">
        <v>33797</v>
      </c>
      <c r="N23" s="13">
        <v>26098</v>
      </c>
      <c r="O23" s="14">
        <v>0.14051580250901799</v>
      </c>
      <c r="P23" s="15">
        <v>10917</v>
      </c>
      <c r="Q23" s="13">
        <v>10066</v>
      </c>
      <c r="R23" s="14">
        <v>0.38570005364395699</v>
      </c>
      <c r="S23" s="14">
        <v>5.4196952565552098E-2</v>
      </c>
      <c r="T23" s="14">
        <v>5.8778872556937499E-2</v>
      </c>
      <c r="U23" s="14">
        <v>0.32301683581383001</v>
      </c>
      <c r="V23" s="45" t="s">
        <v>0</v>
      </c>
      <c r="W23" s="45" t="s">
        <v>0</v>
      </c>
      <c r="X23" s="1"/>
      <c r="Y23" s="1"/>
    </row>
    <row r="24" spans="1:25">
      <c r="A24" s="116"/>
      <c r="B24" s="120" t="s">
        <v>68</v>
      </c>
      <c r="C24" s="108"/>
      <c r="D24" s="109"/>
      <c r="E24" s="17" t="s">
        <v>0</v>
      </c>
      <c r="F24" s="17"/>
      <c r="G24" s="17"/>
      <c r="H24" s="17"/>
      <c r="I24" s="17"/>
      <c r="J24" s="18">
        <v>196727</v>
      </c>
      <c r="K24" s="18">
        <v>185730</v>
      </c>
      <c r="L24" s="19">
        <v>0.94410019976922299</v>
      </c>
      <c r="M24" s="20">
        <v>33797</v>
      </c>
      <c r="N24" s="18">
        <v>26098</v>
      </c>
      <c r="O24" s="19">
        <v>0.14051580250901799</v>
      </c>
      <c r="P24" s="20">
        <v>10917</v>
      </c>
      <c r="Q24" s="18">
        <v>10066</v>
      </c>
      <c r="R24" s="19">
        <v>0.38570005364395699</v>
      </c>
      <c r="S24" s="19">
        <v>5.4196952565552098E-2</v>
      </c>
      <c r="T24" s="19">
        <v>5.8778872556937499E-2</v>
      </c>
      <c r="U24" s="19">
        <v>0.32301683581383001</v>
      </c>
      <c r="V24" s="17" t="s">
        <v>0</v>
      </c>
      <c r="W24" s="17" t="s">
        <v>0</v>
      </c>
      <c r="X24" s="1"/>
      <c r="Y24" s="1"/>
    </row>
    <row r="25" spans="1:25">
      <c r="A25" s="107" t="s">
        <v>36</v>
      </c>
      <c r="B25" s="108"/>
      <c r="C25" s="108"/>
      <c r="D25" s="109"/>
      <c r="E25" s="42" t="s">
        <v>0</v>
      </c>
      <c r="F25" s="42"/>
      <c r="G25" s="42"/>
      <c r="H25" s="42"/>
      <c r="I25" s="42"/>
      <c r="J25" s="22">
        <v>196727</v>
      </c>
      <c r="K25" s="22">
        <v>185730</v>
      </c>
      <c r="L25" s="23">
        <v>0.94410019976922299</v>
      </c>
      <c r="M25" s="24">
        <v>33797</v>
      </c>
      <c r="N25" s="22">
        <v>26098</v>
      </c>
      <c r="O25" s="23">
        <v>0.14051580250901799</v>
      </c>
      <c r="P25" s="24">
        <v>10917</v>
      </c>
      <c r="Q25" s="22">
        <v>10066</v>
      </c>
      <c r="R25" s="23">
        <v>0.38570005364395699</v>
      </c>
      <c r="S25" s="23">
        <v>5.4196952565552098E-2</v>
      </c>
      <c r="T25" s="23">
        <v>5.8778872556937499E-2</v>
      </c>
      <c r="U25" s="23">
        <v>0.32301683581383001</v>
      </c>
      <c r="V25" s="42" t="s">
        <v>0</v>
      </c>
      <c r="W25" s="42" t="s">
        <v>0</v>
      </c>
      <c r="X25" s="1"/>
      <c r="Y25" s="1"/>
    </row>
    <row r="26" spans="1:25">
      <c r="A26" s="110" t="s">
        <v>37</v>
      </c>
      <c r="B26" s="108"/>
      <c r="C26" s="108"/>
      <c r="D26" s="109"/>
      <c r="E26" s="43" t="s">
        <v>0</v>
      </c>
      <c r="F26" s="43"/>
      <c r="G26" s="43"/>
      <c r="H26" s="43"/>
      <c r="I26" s="43"/>
      <c r="J26" s="26">
        <v>196727</v>
      </c>
      <c r="K26" s="26">
        <v>185730</v>
      </c>
      <c r="L26" s="27">
        <v>0.94410019976922299</v>
      </c>
      <c r="M26" s="28">
        <v>33797</v>
      </c>
      <c r="N26" s="26">
        <v>26098</v>
      </c>
      <c r="O26" s="27">
        <v>0.14051580250901799</v>
      </c>
      <c r="P26" s="28">
        <v>10917</v>
      </c>
      <c r="Q26" s="26">
        <v>10066</v>
      </c>
      <c r="R26" s="27">
        <v>0.38570005364395699</v>
      </c>
      <c r="S26" s="27">
        <v>5.4196952565552098E-2</v>
      </c>
      <c r="T26" s="27">
        <v>5.8778872556937499E-2</v>
      </c>
      <c r="U26" s="27">
        <v>0.32301683581383001</v>
      </c>
      <c r="V26" s="43" t="s">
        <v>0</v>
      </c>
      <c r="W26" s="43" t="s">
        <v>0</v>
      </c>
      <c r="X26" s="1"/>
      <c r="Y26" s="1"/>
    </row>
    <row r="27" spans="1:25" ht="0" hidden="1" customHeight="1"/>
  </sheetData>
  <autoFilter ref="A3:W3" xr:uid="{00000000-0009-0000-0000-000002000000}"/>
  <mergeCells count="8">
    <mergeCell ref="A25:D25"/>
    <mergeCell ref="A26:D26"/>
    <mergeCell ref="A2:D2"/>
    <mergeCell ref="A4:A24"/>
    <mergeCell ref="B4:B23"/>
    <mergeCell ref="C4:C20"/>
    <mergeCell ref="C23:D23"/>
    <mergeCell ref="B24:D24"/>
  </mergeCells>
  <hyperlinks>
    <hyperlink ref="D4" r:id="rId1" xr:uid="{00000000-0004-0000-0200-000000000000}"/>
    <hyperlink ref="D8" r:id="rId2" xr:uid="{00000000-0004-0000-0200-000001000000}"/>
    <hyperlink ref="D12" r:id="rId3" xr:uid="{00000000-0004-0000-0200-000002000000}"/>
    <hyperlink ref="D16" r:id="rId4" xr:uid="{00000000-0004-0000-0200-000003000000}"/>
    <hyperlink ref="D20" r:id="rId5" xr:uid="{00000000-0004-0000-0200-000004000000}"/>
    <hyperlink ref="D5" r:id="rId6" xr:uid="{00000000-0004-0000-0200-000005000000}"/>
    <hyperlink ref="D6" r:id="rId7" xr:uid="{00000000-0004-0000-0200-000006000000}"/>
    <hyperlink ref="D9" r:id="rId8" xr:uid="{00000000-0004-0000-0200-000007000000}"/>
    <hyperlink ref="D10" r:id="rId9" xr:uid="{00000000-0004-0000-0200-000008000000}"/>
    <hyperlink ref="D13" r:id="rId10" xr:uid="{00000000-0004-0000-0200-000009000000}"/>
    <hyperlink ref="D14" r:id="rId11" xr:uid="{00000000-0004-0000-0200-00000A000000}"/>
    <hyperlink ref="D17" r:id="rId12" xr:uid="{00000000-0004-0000-0200-00000B000000}"/>
    <hyperlink ref="D18" r:id="rId13" xr:uid="{00000000-0004-0000-0200-00000C000000}"/>
    <hyperlink ref="D21" r:id="rId14" xr:uid="{00000000-0004-0000-0200-00000D000000}"/>
    <hyperlink ref="D22" r:id="rId15" xr:uid="{00000000-0004-0000-0200-00000E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2"/>
  <sheetViews>
    <sheetView workbookViewId="0">
      <selection activeCell="A2" sqref="A2:XFD2"/>
    </sheetView>
  </sheetViews>
  <sheetFormatPr defaultColWidth="9.109375" defaultRowHeight="14.4"/>
  <cols>
    <col min="1" max="1" width="13.6640625" style="47" customWidth="1"/>
    <col min="2" max="2" width="8" style="47" customWidth="1"/>
    <col min="3" max="3" width="15.6640625" style="47" customWidth="1"/>
    <col min="4" max="4" width="34.33203125" style="47" customWidth="1"/>
    <col min="5" max="9" width="9.5546875" style="47" customWidth="1"/>
    <col min="10" max="11" width="8.88671875" style="47" customWidth="1"/>
    <col min="12" max="12" width="9.109375" style="47" customWidth="1"/>
    <col min="13" max="15" width="8.88671875" style="47" customWidth="1"/>
    <col min="16" max="17" width="8.33203125" style="47" customWidth="1"/>
    <col min="18" max="18" width="6.88671875" style="47" customWidth="1"/>
    <col min="19" max="20" width="8.33203125" style="47" customWidth="1"/>
    <col min="21" max="22" width="6.88671875" style="47" customWidth="1"/>
    <col min="23" max="23" width="37.5546875" style="47" customWidth="1"/>
    <col min="24" max="24" width="5.88671875" style="47" customWidth="1"/>
    <col min="25" max="25" width="255" style="47" customWidth="1"/>
    <col min="26" max="16384" width="9.109375" style="47"/>
  </cols>
  <sheetData>
    <row r="1" spans="1:25" ht="0.9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</row>
    <row r="2" spans="1:25" s="33" customFormat="1" ht="39" customHeight="1">
      <c r="A2" s="111" t="s">
        <v>83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48" t="s">
        <v>1</v>
      </c>
      <c r="B3" s="49" t="s">
        <v>2</v>
      </c>
      <c r="C3" s="48" t="s">
        <v>3</v>
      </c>
      <c r="D3" s="48" t="s">
        <v>4</v>
      </c>
      <c r="E3" s="49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49" t="s">
        <v>6</v>
      </c>
      <c r="K3" s="49" t="s">
        <v>7</v>
      </c>
      <c r="L3" s="49" t="s">
        <v>8</v>
      </c>
      <c r="M3" s="49" t="s">
        <v>11</v>
      </c>
      <c r="N3" s="49" t="s">
        <v>9</v>
      </c>
      <c r="O3" s="49" t="s">
        <v>71</v>
      </c>
      <c r="P3" s="49" t="s">
        <v>15</v>
      </c>
      <c r="Q3" s="49" t="s">
        <v>12</v>
      </c>
      <c r="R3" s="49" t="s">
        <v>73</v>
      </c>
      <c r="S3" s="49" t="s">
        <v>72</v>
      </c>
      <c r="T3" s="49" t="s">
        <v>16</v>
      </c>
      <c r="U3" s="49" t="s">
        <v>17</v>
      </c>
      <c r="V3" s="49" t="s">
        <v>18</v>
      </c>
      <c r="W3" s="49" t="s">
        <v>19</v>
      </c>
      <c r="X3" s="46"/>
      <c r="Y3" s="46"/>
    </row>
    <row r="4" spans="1:25" ht="20.399999999999999">
      <c r="A4" s="125" t="s">
        <v>20</v>
      </c>
      <c r="B4" s="128">
        <v>44287</v>
      </c>
      <c r="C4" s="125" t="s">
        <v>21</v>
      </c>
      <c r="D4" s="50" t="s">
        <v>74</v>
      </c>
      <c r="E4" s="51">
        <v>44292.375546643503</v>
      </c>
      <c r="F4" s="51"/>
      <c r="G4" s="51"/>
      <c r="H4" s="51"/>
      <c r="I4" s="51"/>
      <c r="J4" s="52">
        <v>13852</v>
      </c>
      <c r="K4" s="52">
        <v>13772</v>
      </c>
      <c r="L4" s="53">
        <v>0.99422466069881599</v>
      </c>
      <c r="M4" s="54">
        <v>6070</v>
      </c>
      <c r="N4" s="52">
        <v>4793</v>
      </c>
      <c r="O4" s="53">
        <v>0.348024978216672</v>
      </c>
      <c r="P4" s="54">
        <v>2153</v>
      </c>
      <c r="Q4" s="52">
        <v>1996</v>
      </c>
      <c r="R4" s="53">
        <v>0.41644064260379698</v>
      </c>
      <c r="S4" s="53">
        <v>0.144931745570723</v>
      </c>
      <c r="T4" s="53">
        <v>0.156331687481847</v>
      </c>
      <c r="U4" s="53">
        <v>0.35469522240527201</v>
      </c>
      <c r="V4" s="55">
        <v>0.1</v>
      </c>
      <c r="W4" s="56" t="s">
        <v>75</v>
      </c>
      <c r="X4" s="46"/>
      <c r="Y4" s="46"/>
    </row>
    <row r="5" spans="1:25" ht="20.399999999999999">
      <c r="A5" s="126"/>
      <c r="B5" s="126"/>
      <c r="C5" s="126"/>
      <c r="D5" s="50" t="s">
        <v>76</v>
      </c>
      <c r="E5" s="51">
        <v>44299.375278669002</v>
      </c>
      <c r="F5" s="51"/>
      <c r="G5" s="51"/>
      <c r="H5" s="51"/>
      <c r="I5" s="51"/>
      <c r="J5" s="52">
        <v>13804</v>
      </c>
      <c r="K5" s="52">
        <v>13732</v>
      </c>
      <c r="L5" s="53">
        <v>0.99478412054476995</v>
      </c>
      <c r="M5" s="54">
        <v>6188</v>
      </c>
      <c r="N5" s="52">
        <v>4828</v>
      </c>
      <c r="O5" s="53">
        <v>0.35158753277017202</v>
      </c>
      <c r="P5" s="54">
        <v>2250</v>
      </c>
      <c r="Q5" s="52">
        <v>2040</v>
      </c>
      <c r="R5" s="53">
        <v>0.42253521126760601</v>
      </c>
      <c r="S5" s="53">
        <v>0.14855811243810099</v>
      </c>
      <c r="T5" s="53">
        <v>0.16385085930672899</v>
      </c>
      <c r="U5" s="53">
        <v>0.36360698125404001</v>
      </c>
      <c r="V5" s="55">
        <v>0</v>
      </c>
      <c r="W5" s="56" t="s">
        <v>77</v>
      </c>
      <c r="X5" s="46"/>
      <c r="Y5" s="46"/>
    </row>
    <row r="6" spans="1:25">
      <c r="A6" s="126"/>
      <c r="B6" s="126"/>
      <c r="C6" s="126"/>
      <c r="D6" s="50" t="s">
        <v>78</v>
      </c>
      <c r="E6" s="51">
        <v>44306.375518205998</v>
      </c>
      <c r="F6" s="51"/>
      <c r="G6" s="51"/>
      <c r="H6" s="51"/>
      <c r="I6" s="51"/>
      <c r="J6" s="52">
        <v>13762</v>
      </c>
      <c r="K6" s="52">
        <v>13697</v>
      </c>
      <c r="L6" s="53">
        <v>0.99527684929516103</v>
      </c>
      <c r="M6" s="54">
        <v>6044</v>
      </c>
      <c r="N6" s="52">
        <v>4823</v>
      </c>
      <c r="O6" s="53">
        <v>0.35212090238738403</v>
      </c>
      <c r="P6" s="54">
        <v>2103</v>
      </c>
      <c r="Q6" s="52">
        <v>1951</v>
      </c>
      <c r="R6" s="53">
        <v>0.40452000829359303</v>
      </c>
      <c r="S6" s="53">
        <v>0.14243995035409199</v>
      </c>
      <c r="T6" s="53">
        <v>0.153537270935241</v>
      </c>
      <c r="U6" s="53">
        <v>0.34794837855724697</v>
      </c>
      <c r="V6" s="55">
        <v>0</v>
      </c>
      <c r="W6" s="56" t="s">
        <v>79</v>
      </c>
      <c r="X6" s="46"/>
      <c r="Y6" s="46"/>
    </row>
    <row r="7" spans="1:25" ht="20.399999999999999">
      <c r="A7" s="126"/>
      <c r="B7" s="126"/>
      <c r="C7" s="127"/>
      <c r="D7" s="50" t="s">
        <v>80</v>
      </c>
      <c r="E7" s="51">
        <v>44313.375458715302</v>
      </c>
      <c r="F7" s="51"/>
      <c r="G7" s="51"/>
      <c r="H7" s="51"/>
      <c r="I7" s="51"/>
      <c r="J7" s="52">
        <v>13729</v>
      </c>
      <c r="K7" s="52">
        <v>13679</v>
      </c>
      <c r="L7" s="53">
        <v>0.99635807414960997</v>
      </c>
      <c r="M7" s="54">
        <v>6060</v>
      </c>
      <c r="N7" s="52">
        <v>4736</v>
      </c>
      <c r="O7" s="53">
        <v>0.346224139191461</v>
      </c>
      <c r="P7" s="54">
        <v>2165</v>
      </c>
      <c r="Q7" s="52">
        <v>1978</v>
      </c>
      <c r="R7" s="53">
        <v>0.41765202702702697</v>
      </c>
      <c r="S7" s="53">
        <v>0.14460121353900099</v>
      </c>
      <c r="T7" s="53">
        <v>0.158271803494407</v>
      </c>
      <c r="U7" s="53">
        <v>0.357260726072607</v>
      </c>
      <c r="V7" s="55">
        <v>0.2</v>
      </c>
      <c r="W7" s="56" t="s">
        <v>81</v>
      </c>
      <c r="X7" s="46"/>
      <c r="Y7" s="46"/>
    </row>
    <row r="8" spans="1:25">
      <c r="A8" s="126"/>
      <c r="B8" s="127"/>
      <c r="C8" s="129" t="s">
        <v>30</v>
      </c>
      <c r="D8" s="123"/>
      <c r="E8" s="57" t="s">
        <v>0</v>
      </c>
      <c r="F8" s="57"/>
      <c r="G8" s="57"/>
      <c r="H8" s="57"/>
      <c r="I8" s="57"/>
      <c r="J8" s="58">
        <v>55147</v>
      </c>
      <c r="K8" s="58">
        <v>54880</v>
      </c>
      <c r="L8" s="59">
        <v>0.99515839483562096</v>
      </c>
      <c r="M8" s="60">
        <v>24362</v>
      </c>
      <c r="N8" s="58">
        <v>19180</v>
      </c>
      <c r="O8" s="59">
        <v>0.34948979591836699</v>
      </c>
      <c r="P8" s="60">
        <v>8671</v>
      </c>
      <c r="Q8" s="58">
        <v>7965</v>
      </c>
      <c r="R8" s="59">
        <v>0.41527632950990601</v>
      </c>
      <c r="S8" s="59">
        <v>0.14513483965014601</v>
      </c>
      <c r="T8" s="59">
        <v>0.157999271137026</v>
      </c>
      <c r="U8" s="59">
        <v>0.35592315901814298</v>
      </c>
      <c r="V8" s="57" t="s">
        <v>0</v>
      </c>
      <c r="W8" s="57" t="s">
        <v>0</v>
      </c>
      <c r="X8" s="46"/>
      <c r="Y8" s="46"/>
    </row>
    <row r="9" spans="1:25">
      <c r="A9" s="127"/>
      <c r="B9" s="130" t="s">
        <v>82</v>
      </c>
      <c r="C9" s="122"/>
      <c r="D9" s="123"/>
      <c r="E9" s="61" t="s">
        <v>0</v>
      </c>
      <c r="F9" s="61"/>
      <c r="G9" s="61"/>
      <c r="H9" s="61"/>
      <c r="I9" s="61"/>
      <c r="J9" s="62">
        <v>55147</v>
      </c>
      <c r="K9" s="62">
        <v>54880</v>
      </c>
      <c r="L9" s="63">
        <v>0.99515839483562096</v>
      </c>
      <c r="M9" s="64">
        <v>24362</v>
      </c>
      <c r="N9" s="62">
        <v>19180</v>
      </c>
      <c r="O9" s="63">
        <v>0.34948979591836699</v>
      </c>
      <c r="P9" s="64">
        <v>8671</v>
      </c>
      <c r="Q9" s="62">
        <v>7965</v>
      </c>
      <c r="R9" s="63">
        <v>0.41527632950990601</v>
      </c>
      <c r="S9" s="63">
        <v>0.14513483965014601</v>
      </c>
      <c r="T9" s="63">
        <v>0.157999271137026</v>
      </c>
      <c r="U9" s="63">
        <v>0.35592315901814298</v>
      </c>
      <c r="V9" s="61" t="s">
        <v>0</v>
      </c>
      <c r="W9" s="61" t="s">
        <v>0</v>
      </c>
      <c r="X9" s="46"/>
      <c r="Y9" s="46"/>
    </row>
    <row r="10" spans="1:25">
      <c r="A10" s="121" t="s">
        <v>55</v>
      </c>
      <c r="B10" s="122"/>
      <c r="C10" s="122"/>
      <c r="D10" s="123"/>
      <c r="E10" s="65" t="s">
        <v>0</v>
      </c>
      <c r="F10" s="65"/>
      <c r="G10" s="65"/>
      <c r="H10" s="65"/>
      <c r="I10" s="65"/>
      <c r="J10" s="66">
        <v>55147</v>
      </c>
      <c r="K10" s="66">
        <v>54880</v>
      </c>
      <c r="L10" s="67">
        <v>0.99515839483562096</v>
      </c>
      <c r="M10" s="68">
        <v>24362</v>
      </c>
      <c r="N10" s="66">
        <v>19180</v>
      </c>
      <c r="O10" s="67">
        <v>0.34948979591836699</v>
      </c>
      <c r="P10" s="68">
        <v>8671</v>
      </c>
      <c r="Q10" s="66">
        <v>7965</v>
      </c>
      <c r="R10" s="67">
        <v>0.41527632950990601</v>
      </c>
      <c r="S10" s="67">
        <v>0.14513483965014601</v>
      </c>
      <c r="T10" s="67">
        <v>0.157999271137026</v>
      </c>
      <c r="U10" s="67">
        <v>0.35592315901814298</v>
      </c>
      <c r="V10" s="65" t="s">
        <v>0</v>
      </c>
      <c r="W10" s="65" t="s">
        <v>0</v>
      </c>
      <c r="X10" s="46"/>
      <c r="Y10" s="46"/>
    </row>
    <row r="11" spans="1:25">
      <c r="A11" s="124" t="s">
        <v>56</v>
      </c>
      <c r="B11" s="122"/>
      <c r="C11" s="122"/>
      <c r="D11" s="123"/>
      <c r="E11" s="69" t="s">
        <v>0</v>
      </c>
      <c r="F11" s="69"/>
      <c r="G11" s="69"/>
      <c r="H11" s="69"/>
      <c r="I11" s="69"/>
      <c r="J11" s="70">
        <v>55147</v>
      </c>
      <c r="K11" s="70">
        <v>54880</v>
      </c>
      <c r="L11" s="71">
        <v>0.99515839483562096</v>
      </c>
      <c r="M11" s="72">
        <v>24362</v>
      </c>
      <c r="N11" s="70">
        <v>19180</v>
      </c>
      <c r="O11" s="71">
        <v>0.34948979591836699</v>
      </c>
      <c r="P11" s="72">
        <v>8671</v>
      </c>
      <c r="Q11" s="70">
        <v>7965</v>
      </c>
      <c r="R11" s="71">
        <v>0.41527632950990601</v>
      </c>
      <c r="S11" s="71">
        <v>0.14513483965014601</v>
      </c>
      <c r="T11" s="71">
        <v>0.157999271137026</v>
      </c>
      <c r="U11" s="71">
        <v>0.35592315901814298</v>
      </c>
      <c r="V11" s="69" t="s">
        <v>0</v>
      </c>
      <c r="W11" s="69" t="s">
        <v>0</v>
      </c>
      <c r="X11" s="46"/>
      <c r="Y11" s="46"/>
    </row>
    <row r="12" spans="1:25" ht="0" hidden="1" customHeight="1"/>
  </sheetData>
  <mergeCells count="8">
    <mergeCell ref="A10:D10"/>
    <mergeCell ref="A11:D11"/>
    <mergeCell ref="A2:D2"/>
    <mergeCell ref="A4:A9"/>
    <mergeCell ref="B4:B8"/>
    <mergeCell ref="C4:C7"/>
    <mergeCell ref="C8:D8"/>
    <mergeCell ref="B9:D9"/>
  </mergeCells>
  <hyperlinks>
    <hyperlink ref="D4" r:id="rId1" xr:uid="{00000000-0004-0000-0300-000000000000}"/>
    <hyperlink ref="D5" r:id="rId2" xr:uid="{00000000-0004-0000-0300-000001000000}"/>
    <hyperlink ref="D6" r:id="rId3" xr:uid="{00000000-0004-0000-0300-000002000000}"/>
    <hyperlink ref="D7" r:id="rId4" xr:uid="{00000000-0004-0000-0300-000003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21"/>
  <sheetViews>
    <sheetView workbookViewId="0">
      <selection activeCell="A2" sqref="A2:XFD2"/>
    </sheetView>
  </sheetViews>
  <sheetFormatPr defaultColWidth="9.109375" defaultRowHeight="14.4"/>
  <cols>
    <col min="1" max="1" width="13.6640625" style="47" customWidth="1"/>
    <col min="2" max="2" width="8" style="47" customWidth="1"/>
    <col min="3" max="3" width="15.6640625" style="47" customWidth="1"/>
    <col min="4" max="4" width="3.88671875" style="47" customWidth="1"/>
    <col min="5" max="5" width="30.44140625" style="47" customWidth="1"/>
    <col min="6" max="6" width="9.5546875" style="47" customWidth="1"/>
    <col min="7" max="7" width="16" style="47" customWidth="1"/>
    <col min="8" max="10" width="9.5546875" style="47" customWidth="1"/>
    <col min="11" max="12" width="8.88671875" style="47" customWidth="1"/>
    <col min="13" max="13" width="9.109375" style="47" customWidth="1"/>
    <col min="14" max="16" width="8.88671875" style="47" customWidth="1"/>
    <col min="17" max="18" width="8.33203125" style="47" customWidth="1"/>
    <col min="19" max="19" width="6.88671875" style="47" customWidth="1"/>
    <col min="20" max="21" width="8.33203125" style="47" customWidth="1"/>
    <col min="22" max="23" width="6.88671875" style="47" customWidth="1"/>
    <col min="24" max="24" width="37.5546875" style="47" customWidth="1"/>
    <col min="25" max="25" width="5.88671875" style="47" customWidth="1"/>
    <col min="26" max="26" width="255" style="47" customWidth="1"/>
    <col min="27" max="16384" width="9.109375" style="47"/>
  </cols>
  <sheetData>
    <row r="1" spans="1:26" ht="0.9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s="33" customFormat="1" ht="39" customHeight="1">
      <c r="A2" s="111" t="s">
        <v>97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6" ht="42">
      <c r="A3" s="48" t="s">
        <v>1</v>
      </c>
      <c r="B3" s="49" t="s">
        <v>2</v>
      </c>
      <c r="C3" s="48" t="s">
        <v>3</v>
      </c>
      <c r="D3" s="136" t="s">
        <v>4</v>
      </c>
      <c r="E3" s="123"/>
      <c r="F3" s="49" t="s">
        <v>5</v>
      </c>
      <c r="G3" s="29" t="s">
        <v>38</v>
      </c>
      <c r="H3" s="30" t="s">
        <v>39</v>
      </c>
      <c r="I3" s="31" t="s">
        <v>40</v>
      </c>
      <c r="J3" s="31" t="s">
        <v>41</v>
      </c>
      <c r="K3" s="49" t="s">
        <v>6</v>
      </c>
      <c r="L3" s="49" t="s">
        <v>7</v>
      </c>
      <c r="M3" s="49" t="s">
        <v>8</v>
      </c>
      <c r="N3" s="49" t="s">
        <v>11</v>
      </c>
      <c r="O3" s="49" t="s">
        <v>9</v>
      </c>
      <c r="P3" s="49" t="s">
        <v>71</v>
      </c>
      <c r="Q3" s="49" t="s">
        <v>15</v>
      </c>
      <c r="R3" s="49" t="s">
        <v>12</v>
      </c>
      <c r="S3" s="49" t="s">
        <v>73</v>
      </c>
      <c r="T3" s="49" t="s">
        <v>72</v>
      </c>
      <c r="U3" s="49" t="s">
        <v>16</v>
      </c>
      <c r="V3" s="49" t="s">
        <v>17</v>
      </c>
      <c r="W3" s="49" t="s">
        <v>18</v>
      </c>
      <c r="X3" s="49" t="s">
        <v>19</v>
      </c>
      <c r="Y3" s="46"/>
      <c r="Z3" s="46"/>
    </row>
    <row r="4" spans="1:26" ht="20.399999999999999">
      <c r="A4" s="125" t="s">
        <v>20</v>
      </c>
      <c r="B4" s="128">
        <v>44317</v>
      </c>
      <c r="C4" s="125" t="s">
        <v>21</v>
      </c>
      <c r="D4" s="131" t="s">
        <v>84</v>
      </c>
      <c r="E4" s="132"/>
      <c r="F4" s="51">
        <v>44327.375740080999</v>
      </c>
      <c r="G4" s="51"/>
      <c r="H4" s="51"/>
      <c r="I4" s="51"/>
      <c r="J4" s="51"/>
      <c r="K4" s="52">
        <v>37426</v>
      </c>
      <c r="L4" s="52">
        <v>36374</v>
      </c>
      <c r="M4" s="53">
        <v>0.97189119863196705</v>
      </c>
      <c r="N4" s="54">
        <v>7177</v>
      </c>
      <c r="O4" s="52">
        <v>5618</v>
      </c>
      <c r="P4" s="53">
        <v>0.154450981470281</v>
      </c>
      <c r="Q4" s="54">
        <v>2108</v>
      </c>
      <c r="R4" s="52">
        <v>1969</v>
      </c>
      <c r="S4" s="53">
        <v>0.35048059807760801</v>
      </c>
      <c r="T4" s="53">
        <v>5.41320723593776E-2</v>
      </c>
      <c r="U4" s="53">
        <v>5.7953483257271697E-2</v>
      </c>
      <c r="V4" s="53">
        <v>0.29371603734150797</v>
      </c>
      <c r="W4" s="55">
        <v>0.2</v>
      </c>
      <c r="X4" s="56" t="s">
        <v>85</v>
      </c>
      <c r="Y4" s="46"/>
      <c r="Z4" s="46"/>
    </row>
    <row r="5" spans="1:26" ht="20.399999999999999">
      <c r="A5" s="126"/>
      <c r="B5" s="126"/>
      <c r="C5" s="126"/>
      <c r="D5" s="131" t="s">
        <v>86</v>
      </c>
      <c r="E5" s="132"/>
      <c r="F5" s="51">
        <v>44334.375240162</v>
      </c>
      <c r="G5" s="51"/>
      <c r="H5" s="51"/>
      <c r="I5" s="51"/>
      <c r="J5" s="51"/>
      <c r="K5" s="52">
        <v>37375</v>
      </c>
      <c r="L5" s="52">
        <v>36349</v>
      </c>
      <c r="M5" s="53">
        <v>0.972548494983278</v>
      </c>
      <c r="N5" s="54">
        <v>6398</v>
      </c>
      <c r="O5" s="52">
        <v>5071</v>
      </c>
      <c r="P5" s="53">
        <v>0.13950865223252401</v>
      </c>
      <c r="Q5" s="54">
        <v>2221</v>
      </c>
      <c r="R5" s="52">
        <v>1977</v>
      </c>
      <c r="S5" s="53">
        <v>0.38986393216328102</v>
      </c>
      <c r="T5" s="53">
        <v>5.4389391730171398E-2</v>
      </c>
      <c r="U5" s="53">
        <v>6.1102093592670999E-2</v>
      </c>
      <c r="V5" s="53">
        <v>0.34713973116598901</v>
      </c>
      <c r="W5" s="55">
        <v>0</v>
      </c>
      <c r="X5" s="56" t="s">
        <v>87</v>
      </c>
      <c r="Y5" s="46"/>
      <c r="Z5" s="46"/>
    </row>
    <row r="6" spans="1:26" ht="20.399999999999999">
      <c r="A6" s="126"/>
      <c r="B6" s="126"/>
      <c r="C6" s="127"/>
      <c r="D6" s="131" t="s">
        <v>88</v>
      </c>
      <c r="E6" s="132"/>
      <c r="F6" s="51">
        <v>44341.375338460603</v>
      </c>
      <c r="G6" s="51"/>
      <c r="H6" s="51"/>
      <c r="I6" s="51"/>
      <c r="J6" s="51"/>
      <c r="K6" s="52">
        <v>37411</v>
      </c>
      <c r="L6" s="52">
        <v>36333</v>
      </c>
      <c r="M6" s="53">
        <v>0.97118494560423396</v>
      </c>
      <c r="N6" s="54">
        <v>6296</v>
      </c>
      <c r="O6" s="52">
        <v>4957</v>
      </c>
      <c r="P6" s="53">
        <v>0.136432444334352</v>
      </c>
      <c r="Q6" s="54">
        <v>2241</v>
      </c>
      <c r="R6" s="52">
        <v>1981</v>
      </c>
      <c r="S6" s="53">
        <v>0.39963687714343399</v>
      </c>
      <c r="T6" s="53">
        <v>5.4523435994825599E-2</v>
      </c>
      <c r="U6" s="53">
        <v>6.1679464949219699E-2</v>
      </c>
      <c r="V6" s="53">
        <v>0.35594027954256702</v>
      </c>
      <c r="W6" s="55">
        <v>0</v>
      </c>
      <c r="X6" s="56" t="s">
        <v>89</v>
      </c>
      <c r="Y6" s="46"/>
      <c r="Z6" s="46"/>
    </row>
    <row r="7" spans="1:26">
      <c r="A7" s="126"/>
      <c r="B7" s="126"/>
      <c r="C7" s="129" t="s">
        <v>90</v>
      </c>
      <c r="D7" s="122"/>
      <c r="E7" s="123"/>
      <c r="F7" s="57" t="s">
        <v>0</v>
      </c>
      <c r="G7" s="57"/>
      <c r="H7" s="57"/>
      <c r="I7" s="57"/>
      <c r="J7" s="57"/>
      <c r="K7" s="58">
        <v>112212</v>
      </c>
      <c r="L7" s="58">
        <v>109056</v>
      </c>
      <c r="M7" s="59">
        <v>0.97187466581114301</v>
      </c>
      <c r="N7" s="60">
        <v>19871</v>
      </c>
      <c r="O7" s="58">
        <v>15646</v>
      </c>
      <c r="P7" s="59">
        <v>0.14346757629108001</v>
      </c>
      <c r="Q7" s="60">
        <v>6570</v>
      </c>
      <c r="R7" s="58">
        <v>5927</v>
      </c>
      <c r="S7" s="59">
        <v>0.37881886744215798</v>
      </c>
      <c r="T7" s="59">
        <v>5.4348224765258198E-2</v>
      </c>
      <c r="U7" s="59">
        <v>6.02442781690141E-2</v>
      </c>
      <c r="V7" s="59">
        <v>0.33063258014191499</v>
      </c>
      <c r="W7" s="57" t="s">
        <v>0</v>
      </c>
      <c r="X7" s="57" t="s">
        <v>0</v>
      </c>
      <c r="Y7" s="46"/>
      <c r="Z7" s="46"/>
    </row>
    <row r="8" spans="1:26">
      <c r="A8" s="126"/>
      <c r="B8" s="126"/>
      <c r="C8" s="125" t="s">
        <v>31</v>
      </c>
      <c r="D8" s="131" t="s">
        <v>91</v>
      </c>
      <c r="E8" s="132"/>
      <c r="F8" s="51">
        <v>44329.250244444404</v>
      </c>
      <c r="G8" s="51"/>
      <c r="H8" s="51"/>
      <c r="I8" s="51"/>
      <c r="J8" s="51"/>
      <c r="K8" s="52">
        <v>3035</v>
      </c>
      <c r="L8" s="52">
        <v>2969</v>
      </c>
      <c r="M8" s="53">
        <v>0.97825370675453005</v>
      </c>
      <c r="N8" s="54">
        <v>795</v>
      </c>
      <c r="O8" s="52">
        <v>418</v>
      </c>
      <c r="P8" s="53">
        <v>0.14078814415628199</v>
      </c>
      <c r="Q8" s="54">
        <v>14</v>
      </c>
      <c r="R8" s="52">
        <v>13</v>
      </c>
      <c r="S8" s="53">
        <v>3.11004784688995E-2</v>
      </c>
      <c r="T8" s="53">
        <v>4.3785786460087597E-3</v>
      </c>
      <c r="U8" s="53">
        <v>4.7153923880094298E-3</v>
      </c>
      <c r="V8" s="53">
        <v>1.7610062893081799E-2</v>
      </c>
      <c r="W8" s="55">
        <v>1.7</v>
      </c>
      <c r="X8" s="56"/>
      <c r="Y8" s="46"/>
      <c r="Z8" s="46"/>
    </row>
    <row r="9" spans="1:26">
      <c r="A9" s="126"/>
      <c r="B9" s="126"/>
      <c r="C9" s="133"/>
      <c r="D9" s="131" t="s">
        <v>91</v>
      </c>
      <c r="E9" s="132"/>
      <c r="F9" s="51">
        <v>44329.250244444404</v>
      </c>
      <c r="G9" s="34" t="s">
        <v>98</v>
      </c>
      <c r="H9" s="35">
        <v>0</v>
      </c>
      <c r="I9" s="36">
        <f>H9/Q$8</f>
        <v>0</v>
      </c>
      <c r="J9" s="36">
        <f>+H9/L$8</f>
        <v>0</v>
      </c>
      <c r="K9" s="52">
        <v>3035</v>
      </c>
      <c r="L9" s="52">
        <v>2969</v>
      </c>
      <c r="M9" s="53">
        <v>0.97825370675453005</v>
      </c>
      <c r="N9" s="54">
        <v>795</v>
      </c>
      <c r="O9" s="52">
        <v>418</v>
      </c>
      <c r="P9" s="53">
        <v>0.14078814415628199</v>
      </c>
      <c r="Q9" s="54">
        <v>14</v>
      </c>
      <c r="R9" s="52">
        <v>13</v>
      </c>
      <c r="S9" s="53">
        <v>3.11004784688995E-2</v>
      </c>
      <c r="T9" s="53">
        <v>4.3785786460087597E-3</v>
      </c>
      <c r="U9" s="53">
        <v>4.7153923880094298E-3</v>
      </c>
      <c r="V9" s="53">
        <v>1.7610062893081799E-2</v>
      </c>
      <c r="W9" s="55">
        <v>1.7</v>
      </c>
      <c r="X9" s="78"/>
      <c r="Y9" s="46"/>
      <c r="Z9" s="46"/>
    </row>
    <row r="10" spans="1:26" ht="39.6">
      <c r="A10" s="126"/>
      <c r="B10" s="126"/>
      <c r="C10" s="133"/>
      <c r="D10" s="131" t="s">
        <v>91</v>
      </c>
      <c r="E10" s="132"/>
      <c r="F10" s="51">
        <v>44329.250244444404</v>
      </c>
      <c r="G10" s="34" t="s">
        <v>99</v>
      </c>
      <c r="H10" s="35">
        <v>8</v>
      </c>
      <c r="I10" s="36">
        <f t="shared" ref="I10:I14" si="0">H10/Q$8</f>
        <v>0.5714285714285714</v>
      </c>
      <c r="J10" s="36">
        <f t="shared" ref="J10:J14" si="1">+H10/L$8</f>
        <v>2.694509936005389E-3</v>
      </c>
      <c r="K10" s="52">
        <v>3035</v>
      </c>
      <c r="L10" s="52">
        <v>2969</v>
      </c>
      <c r="M10" s="53">
        <v>0.97825370675453005</v>
      </c>
      <c r="N10" s="54">
        <v>795</v>
      </c>
      <c r="O10" s="52">
        <v>418</v>
      </c>
      <c r="P10" s="53">
        <v>0.14078814415628199</v>
      </c>
      <c r="Q10" s="54">
        <v>14</v>
      </c>
      <c r="R10" s="52">
        <v>13</v>
      </c>
      <c r="S10" s="53">
        <v>3.11004784688995E-2</v>
      </c>
      <c r="T10" s="53">
        <v>4.3785786460087597E-3</v>
      </c>
      <c r="U10" s="53">
        <v>4.7153923880094298E-3</v>
      </c>
      <c r="V10" s="53">
        <v>1.7610062893081799E-2</v>
      </c>
      <c r="W10" s="55">
        <v>1.7</v>
      </c>
      <c r="X10" s="78"/>
      <c r="Y10" s="46"/>
      <c r="Z10" s="46"/>
    </row>
    <row r="11" spans="1:26">
      <c r="A11" s="126"/>
      <c r="B11" s="126"/>
      <c r="C11" s="133"/>
      <c r="D11" s="131" t="s">
        <v>91</v>
      </c>
      <c r="E11" s="132"/>
      <c r="F11" s="51">
        <v>44329.250244444404</v>
      </c>
      <c r="G11" s="34" t="s">
        <v>100</v>
      </c>
      <c r="H11" s="35">
        <v>1</v>
      </c>
      <c r="I11" s="36">
        <f t="shared" si="0"/>
        <v>7.1428571428571425E-2</v>
      </c>
      <c r="J11" s="36">
        <f t="shared" si="1"/>
        <v>3.3681374200067362E-4</v>
      </c>
      <c r="K11" s="52">
        <v>3035</v>
      </c>
      <c r="L11" s="52">
        <v>2969</v>
      </c>
      <c r="M11" s="53">
        <v>0.97825370675453005</v>
      </c>
      <c r="N11" s="54">
        <v>795</v>
      </c>
      <c r="O11" s="52">
        <v>418</v>
      </c>
      <c r="P11" s="53">
        <v>0.14078814415628199</v>
      </c>
      <c r="Q11" s="54">
        <v>14</v>
      </c>
      <c r="R11" s="52">
        <v>13</v>
      </c>
      <c r="S11" s="53">
        <v>3.11004784688995E-2</v>
      </c>
      <c r="T11" s="53">
        <v>4.3785786460087597E-3</v>
      </c>
      <c r="U11" s="53">
        <v>4.7153923880094298E-3</v>
      </c>
      <c r="V11" s="53">
        <v>1.7610062893081799E-2</v>
      </c>
      <c r="W11" s="55">
        <v>1.7</v>
      </c>
      <c r="X11" s="78"/>
      <c r="Y11" s="46"/>
      <c r="Z11" s="46"/>
    </row>
    <row r="12" spans="1:26" ht="26.4">
      <c r="A12" s="126"/>
      <c r="B12" s="126"/>
      <c r="C12" s="133"/>
      <c r="D12" s="131" t="s">
        <v>91</v>
      </c>
      <c r="E12" s="132"/>
      <c r="F12" s="51">
        <v>44329.250244444404</v>
      </c>
      <c r="G12" s="34" t="s">
        <v>101</v>
      </c>
      <c r="H12" s="35">
        <v>3</v>
      </c>
      <c r="I12" s="36">
        <f t="shared" si="0"/>
        <v>0.21428571428571427</v>
      </c>
      <c r="J12" s="36">
        <f t="shared" si="1"/>
        <v>1.0104412260020209E-3</v>
      </c>
      <c r="K12" s="52">
        <v>3035</v>
      </c>
      <c r="L12" s="52">
        <v>2969</v>
      </c>
      <c r="M12" s="53">
        <v>0.97825370675453005</v>
      </c>
      <c r="N12" s="54">
        <v>795</v>
      </c>
      <c r="O12" s="52">
        <v>418</v>
      </c>
      <c r="P12" s="53">
        <v>0.14078814415628199</v>
      </c>
      <c r="Q12" s="54">
        <v>14</v>
      </c>
      <c r="R12" s="52">
        <v>13</v>
      </c>
      <c r="S12" s="53">
        <v>3.11004784688995E-2</v>
      </c>
      <c r="T12" s="53">
        <v>4.3785786460087597E-3</v>
      </c>
      <c r="U12" s="53">
        <v>4.7153923880094298E-3</v>
      </c>
      <c r="V12" s="53">
        <v>1.7610062893081799E-2</v>
      </c>
      <c r="W12" s="55">
        <v>1.7</v>
      </c>
      <c r="X12" s="78"/>
      <c r="Y12" s="46"/>
      <c r="Z12" s="46"/>
    </row>
    <row r="13" spans="1:26" ht="26.4">
      <c r="A13" s="126"/>
      <c r="B13" s="126"/>
      <c r="C13" s="133"/>
      <c r="D13" s="131" t="s">
        <v>91</v>
      </c>
      <c r="E13" s="132"/>
      <c r="F13" s="51">
        <v>44329.250244444404</v>
      </c>
      <c r="G13" s="34" t="s">
        <v>102</v>
      </c>
      <c r="H13" s="35">
        <v>0</v>
      </c>
      <c r="I13" s="36">
        <f t="shared" si="0"/>
        <v>0</v>
      </c>
      <c r="J13" s="36">
        <f t="shared" si="1"/>
        <v>0</v>
      </c>
      <c r="K13" s="52">
        <v>3035</v>
      </c>
      <c r="L13" s="52">
        <v>2969</v>
      </c>
      <c r="M13" s="53">
        <v>0.97825370675453005</v>
      </c>
      <c r="N13" s="54">
        <v>795</v>
      </c>
      <c r="O13" s="52">
        <v>418</v>
      </c>
      <c r="P13" s="53">
        <v>0.14078814415628199</v>
      </c>
      <c r="Q13" s="54">
        <v>14</v>
      </c>
      <c r="R13" s="52">
        <v>13</v>
      </c>
      <c r="S13" s="53">
        <v>3.11004784688995E-2</v>
      </c>
      <c r="T13" s="53">
        <v>4.3785786460087597E-3</v>
      </c>
      <c r="U13" s="53">
        <v>4.7153923880094298E-3</v>
      </c>
      <c r="V13" s="53">
        <v>1.7610062893081799E-2</v>
      </c>
      <c r="W13" s="55">
        <v>1.7</v>
      </c>
      <c r="X13" s="78"/>
      <c r="Y13" s="46"/>
      <c r="Z13" s="46"/>
    </row>
    <row r="14" spans="1:26">
      <c r="A14" s="126"/>
      <c r="B14" s="126"/>
      <c r="C14" s="133"/>
      <c r="D14" s="131" t="s">
        <v>91</v>
      </c>
      <c r="E14" s="132"/>
      <c r="F14" s="51">
        <v>44329.250244444404</v>
      </c>
      <c r="G14" s="34" t="s">
        <v>103</v>
      </c>
      <c r="H14" s="35">
        <v>0</v>
      </c>
      <c r="I14" s="36">
        <f t="shared" si="0"/>
        <v>0</v>
      </c>
      <c r="J14" s="36">
        <f t="shared" si="1"/>
        <v>0</v>
      </c>
      <c r="K14" s="52">
        <v>3035</v>
      </c>
      <c r="L14" s="52">
        <v>2969</v>
      </c>
      <c r="M14" s="53">
        <v>0.97825370675453005</v>
      </c>
      <c r="N14" s="54">
        <v>795</v>
      </c>
      <c r="O14" s="52">
        <v>418</v>
      </c>
      <c r="P14" s="53">
        <v>0.14078814415628199</v>
      </c>
      <c r="Q14" s="54">
        <v>14</v>
      </c>
      <c r="R14" s="52">
        <v>13</v>
      </c>
      <c r="S14" s="53">
        <v>3.11004784688995E-2</v>
      </c>
      <c r="T14" s="53">
        <v>4.3785786460087597E-3</v>
      </c>
      <c r="U14" s="53">
        <v>4.7153923880094298E-3</v>
      </c>
      <c r="V14" s="53">
        <v>1.7610062893081799E-2</v>
      </c>
      <c r="W14" s="55">
        <v>1.7</v>
      </c>
      <c r="X14" s="78"/>
      <c r="Y14" s="46"/>
      <c r="Z14" s="46"/>
    </row>
    <row r="15" spans="1:26">
      <c r="A15" s="126"/>
      <c r="B15" s="126"/>
      <c r="C15" s="126"/>
      <c r="D15" s="134" t="s">
        <v>0</v>
      </c>
      <c r="E15" s="73" t="s">
        <v>92</v>
      </c>
      <c r="F15" s="74" t="s">
        <v>0</v>
      </c>
      <c r="G15" s="74"/>
      <c r="H15" s="74"/>
      <c r="I15" s="74"/>
      <c r="J15" s="74"/>
      <c r="K15" s="75">
        <v>1518</v>
      </c>
      <c r="L15" s="75">
        <v>1485</v>
      </c>
      <c r="M15" s="76">
        <v>0.97826086956521696</v>
      </c>
      <c r="N15" s="77">
        <v>430</v>
      </c>
      <c r="O15" s="75">
        <v>226</v>
      </c>
      <c r="P15" s="76">
        <v>0.15218855218855201</v>
      </c>
      <c r="Q15" s="77">
        <v>11</v>
      </c>
      <c r="R15" s="75">
        <v>10</v>
      </c>
      <c r="S15" s="76">
        <v>4.4247787610619503E-2</v>
      </c>
      <c r="T15" s="76">
        <v>6.7340067340067302E-3</v>
      </c>
      <c r="U15" s="76">
        <v>7.4074074074074103E-3</v>
      </c>
      <c r="V15" s="76">
        <v>2.5581395348837199E-2</v>
      </c>
      <c r="W15" s="74">
        <v>1.7</v>
      </c>
      <c r="X15" s="74" t="s">
        <v>93</v>
      </c>
      <c r="Y15" s="46"/>
      <c r="Z15" s="46"/>
    </row>
    <row r="16" spans="1:26">
      <c r="A16" s="126"/>
      <c r="B16" s="126"/>
      <c r="C16" s="127"/>
      <c r="D16" s="135"/>
      <c r="E16" s="73" t="s">
        <v>94</v>
      </c>
      <c r="F16" s="74" t="s">
        <v>0</v>
      </c>
      <c r="G16" s="74"/>
      <c r="H16" s="74"/>
      <c r="I16" s="74"/>
      <c r="J16" s="74"/>
      <c r="K16" s="75">
        <v>1517</v>
      </c>
      <c r="L16" s="75">
        <v>1484</v>
      </c>
      <c r="M16" s="76">
        <v>0.97824653922214899</v>
      </c>
      <c r="N16" s="77">
        <v>365</v>
      </c>
      <c r="O16" s="75">
        <v>192</v>
      </c>
      <c r="P16" s="76">
        <v>0.129380053908356</v>
      </c>
      <c r="Q16" s="77">
        <v>3</v>
      </c>
      <c r="R16" s="75">
        <v>3</v>
      </c>
      <c r="S16" s="76">
        <v>1.5625E-2</v>
      </c>
      <c r="T16" s="76">
        <v>2.0215633423180598E-3</v>
      </c>
      <c r="U16" s="76">
        <v>2.0215633423180598E-3</v>
      </c>
      <c r="V16" s="76">
        <v>8.21917808219178E-3</v>
      </c>
      <c r="W16" s="74">
        <v>1.7</v>
      </c>
      <c r="X16" s="74" t="s">
        <v>95</v>
      </c>
      <c r="Y16" s="46"/>
      <c r="Z16" s="46"/>
    </row>
    <row r="17" spans="1:26">
      <c r="A17" s="126"/>
      <c r="B17" s="127"/>
      <c r="C17" s="129" t="s">
        <v>34</v>
      </c>
      <c r="D17" s="122"/>
      <c r="E17" s="123"/>
      <c r="F17" s="57" t="s">
        <v>0</v>
      </c>
      <c r="G17" s="57"/>
      <c r="H17" s="57"/>
      <c r="I17" s="57"/>
      <c r="J17" s="57"/>
      <c r="K17" s="58">
        <v>3035</v>
      </c>
      <c r="L17" s="58">
        <v>2969</v>
      </c>
      <c r="M17" s="59">
        <v>0.97825370675453005</v>
      </c>
      <c r="N17" s="60">
        <v>795</v>
      </c>
      <c r="O17" s="58">
        <v>418</v>
      </c>
      <c r="P17" s="59">
        <v>0.14078814415628199</v>
      </c>
      <c r="Q17" s="60">
        <v>14</v>
      </c>
      <c r="R17" s="58">
        <v>13</v>
      </c>
      <c r="S17" s="59">
        <v>3.11004784688995E-2</v>
      </c>
      <c r="T17" s="59">
        <v>4.3785786460087597E-3</v>
      </c>
      <c r="U17" s="59">
        <v>4.7153923880094298E-3</v>
      </c>
      <c r="V17" s="59">
        <v>1.7610062893081799E-2</v>
      </c>
      <c r="W17" s="57" t="s">
        <v>0</v>
      </c>
      <c r="X17" s="57" t="s">
        <v>0</v>
      </c>
      <c r="Y17" s="46"/>
      <c r="Z17" s="46"/>
    </row>
    <row r="18" spans="1:26">
      <c r="A18" s="127"/>
      <c r="B18" s="130" t="s">
        <v>96</v>
      </c>
      <c r="C18" s="122"/>
      <c r="D18" s="122"/>
      <c r="E18" s="123"/>
      <c r="F18" s="61" t="s">
        <v>0</v>
      </c>
      <c r="G18" s="61"/>
      <c r="H18" s="61"/>
      <c r="I18" s="61"/>
      <c r="J18" s="61"/>
      <c r="K18" s="62">
        <v>115247</v>
      </c>
      <c r="L18" s="62">
        <v>112025</v>
      </c>
      <c r="M18" s="63">
        <v>0.97204265620797103</v>
      </c>
      <c r="N18" s="64">
        <v>20666</v>
      </c>
      <c r="O18" s="62">
        <v>16064</v>
      </c>
      <c r="P18" s="63">
        <v>0.14339656326712799</v>
      </c>
      <c r="Q18" s="64">
        <v>6584</v>
      </c>
      <c r="R18" s="62">
        <v>5940</v>
      </c>
      <c r="S18" s="63">
        <v>0.36977091633466103</v>
      </c>
      <c r="T18" s="63">
        <v>5.3023878598527099E-2</v>
      </c>
      <c r="U18" s="63">
        <v>5.8772595402811899E-2</v>
      </c>
      <c r="V18" s="63">
        <v>0.31859092228781599</v>
      </c>
      <c r="W18" s="61" t="s">
        <v>0</v>
      </c>
      <c r="X18" s="61" t="s">
        <v>0</v>
      </c>
      <c r="Y18" s="46"/>
      <c r="Z18" s="46"/>
    </row>
    <row r="19" spans="1:26">
      <c r="A19" s="121" t="s">
        <v>55</v>
      </c>
      <c r="B19" s="122"/>
      <c r="C19" s="122"/>
      <c r="D19" s="122"/>
      <c r="E19" s="123"/>
      <c r="F19" s="65" t="s">
        <v>0</v>
      </c>
      <c r="G19" s="65"/>
      <c r="H19" s="65"/>
      <c r="I19" s="65"/>
      <c r="J19" s="65"/>
      <c r="K19" s="66">
        <v>115247</v>
      </c>
      <c r="L19" s="66">
        <v>112025</v>
      </c>
      <c r="M19" s="67">
        <v>0.97204265620797103</v>
      </c>
      <c r="N19" s="68">
        <v>20666</v>
      </c>
      <c r="O19" s="66">
        <v>16064</v>
      </c>
      <c r="P19" s="67">
        <v>0.14339656326712799</v>
      </c>
      <c r="Q19" s="68">
        <v>6584</v>
      </c>
      <c r="R19" s="66">
        <v>5940</v>
      </c>
      <c r="S19" s="67">
        <v>0.36977091633466103</v>
      </c>
      <c r="T19" s="67">
        <v>5.3023878598527099E-2</v>
      </c>
      <c r="U19" s="67">
        <v>5.8772595402811899E-2</v>
      </c>
      <c r="V19" s="67">
        <v>0.31859092228781599</v>
      </c>
      <c r="W19" s="65" t="s">
        <v>0</v>
      </c>
      <c r="X19" s="65" t="s">
        <v>0</v>
      </c>
      <c r="Y19" s="46"/>
      <c r="Z19" s="46"/>
    </row>
    <row r="20" spans="1:26">
      <c r="A20" s="124" t="s">
        <v>56</v>
      </c>
      <c r="B20" s="122"/>
      <c r="C20" s="122"/>
      <c r="D20" s="122"/>
      <c r="E20" s="123"/>
      <c r="F20" s="69" t="s">
        <v>0</v>
      </c>
      <c r="G20" s="69"/>
      <c r="H20" s="69"/>
      <c r="I20" s="69"/>
      <c r="J20" s="69"/>
      <c r="K20" s="70">
        <v>115247</v>
      </c>
      <c r="L20" s="70">
        <v>112025</v>
      </c>
      <c r="M20" s="71">
        <v>0.97204265620797103</v>
      </c>
      <c r="N20" s="72">
        <v>20666</v>
      </c>
      <c r="O20" s="70">
        <v>16064</v>
      </c>
      <c r="P20" s="71">
        <v>0.14339656326712799</v>
      </c>
      <c r="Q20" s="72">
        <v>6584</v>
      </c>
      <c r="R20" s="70">
        <v>5940</v>
      </c>
      <c r="S20" s="71">
        <v>0.36977091633466103</v>
      </c>
      <c r="T20" s="71">
        <v>5.3023878598527099E-2</v>
      </c>
      <c r="U20" s="71">
        <v>5.8772595402811899E-2</v>
      </c>
      <c r="V20" s="71">
        <v>0.31859092228781599</v>
      </c>
      <c r="W20" s="69" t="s">
        <v>0</v>
      </c>
      <c r="X20" s="69" t="s">
        <v>0</v>
      </c>
      <c r="Y20" s="46"/>
      <c r="Z20" s="46"/>
    </row>
    <row r="21" spans="1:26" ht="0" hidden="1" customHeight="1"/>
  </sheetData>
  <autoFilter ref="A3:X3" xr:uid="{00000000-0009-0000-0000-000004000000}">
    <filterColumn colId="3" showButton="0"/>
  </autoFilter>
  <mergeCells count="22">
    <mergeCell ref="B4:B17"/>
    <mergeCell ref="C4:C6"/>
    <mergeCell ref="D4:E4"/>
    <mergeCell ref="D5:E5"/>
    <mergeCell ref="D6:E6"/>
    <mergeCell ref="C7:E7"/>
    <mergeCell ref="A20:E20"/>
    <mergeCell ref="A2:D2"/>
    <mergeCell ref="D9:E9"/>
    <mergeCell ref="D10:E10"/>
    <mergeCell ref="D11:E11"/>
    <mergeCell ref="D12:E12"/>
    <mergeCell ref="D13:E13"/>
    <mergeCell ref="D14:E14"/>
    <mergeCell ref="C8:C16"/>
    <mergeCell ref="D8:E8"/>
    <mergeCell ref="D15:D16"/>
    <mergeCell ref="C17:E17"/>
    <mergeCell ref="B18:E18"/>
    <mergeCell ref="A19:E19"/>
    <mergeCell ref="D3:E3"/>
    <mergeCell ref="A4:A18"/>
  </mergeCells>
  <hyperlinks>
    <hyperlink ref="D4" r:id="rId1" xr:uid="{00000000-0004-0000-0400-000000000000}"/>
    <hyperlink ref="D5" r:id="rId2" xr:uid="{00000000-0004-0000-0400-000001000000}"/>
    <hyperlink ref="D6" r:id="rId3" xr:uid="{00000000-0004-0000-0400-000002000000}"/>
    <hyperlink ref="D8" r:id="rId4" xr:uid="{00000000-0004-0000-0400-000003000000}"/>
    <hyperlink ref="E15" r:id="rId5" xr:uid="{00000000-0004-0000-0400-000004000000}"/>
    <hyperlink ref="E16" r:id="rId6" xr:uid="{00000000-0004-0000-0400-000005000000}"/>
    <hyperlink ref="D9" r:id="rId7" xr:uid="{00000000-0004-0000-0400-000006000000}"/>
    <hyperlink ref="D10" r:id="rId8" xr:uid="{00000000-0004-0000-0400-000007000000}"/>
    <hyperlink ref="D11" r:id="rId9" xr:uid="{00000000-0004-0000-0400-000008000000}"/>
    <hyperlink ref="D12" r:id="rId10" xr:uid="{00000000-0004-0000-0400-000009000000}"/>
    <hyperlink ref="D13" r:id="rId11" xr:uid="{00000000-0004-0000-0400-00000A000000}"/>
    <hyperlink ref="D14" r:id="rId12" xr:uid="{00000000-0004-0000-0400-00000B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7466-D450-4507-B8D4-DB8C9D7D1BBA}">
  <dimension ref="A1:Y13"/>
  <sheetViews>
    <sheetView workbookViewId="0">
      <selection activeCell="A2" sqref="A2:XFD2"/>
    </sheetView>
  </sheetViews>
  <sheetFormatPr defaultRowHeight="14.4"/>
  <cols>
    <col min="1" max="1" width="13.6640625" style="80" customWidth="1"/>
    <col min="2" max="2" width="8" style="80" customWidth="1"/>
    <col min="3" max="3" width="15.77734375" style="80" customWidth="1"/>
    <col min="4" max="4" width="34.33203125" style="80" customWidth="1"/>
    <col min="5" max="9" width="9.5546875" style="80" customWidth="1"/>
    <col min="10" max="11" width="8.88671875" style="80"/>
    <col min="12" max="12" width="9.21875" style="80" customWidth="1"/>
    <col min="13" max="15" width="8.88671875" style="80"/>
    <col min="16" max="17" width="8.21875" style="80" customWidth="1"/>
    <col min="18" max="18" width="6.88671875" style="80" customWidth="1"/>
    <col min="19" max="20" width="8.21875" style="80" customWidth="1"/>
    <col min="21" max="22" width="6.88671875" style="80" customWidth="1"/>
    <col min="23" max="23" width="37.5546875" style="80" customWidth="1"/>
    <col min="24" max="24" width="5.88671875" style="80" customWidth="1"/>
    <col min="25" max="25" width="255" style="80" customWidth="1"/>
    <col min="26" max="16384" width="8.88671875" style="80"/>
  </cols>
  <sheetData>
    <row r="1" spans="1:25" ht="1.0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s="33" customFormat="1" ht="39" customHeight="1">
      <c r="A2" s="111" t="s">
        <v>124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81" t="s">
        <v>1</v>
      </c>
      <c r="B3" s="82" t="s">
        <v>2</v>
      </c>
      <c r="C3" s="81" t="s">
        <v>3</v>
      </c>
      <c r="D3" s="81" t="s">
        <v>4</v>
      </c>
      <c r="E3" s="82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82" t="s">
        <v>6</v>
      </c>
      <c r="K3" s="82" t="s">
        <v>7</v>
      </c>
      <c r="L3" s="82" t="s">
        <v>8</v>
      </c>
      <c r="M3" s="82" t="s">
        <v>11</v>
      </c>
      <c r="N3" s="82" t="s">
        <v>9</v>
      </c>
      <c r="O3" s="82" t="s">
        <v>71</v>
      </c>
      <c r="P3" s="82" t="s">
        <v>15</v>
      </c>
      <c r="Q3" s="82" t="s">
        <v>12</v>
      </c>
      <c r="R3" s="82" t="s">
        <v>73</v>
      </c>
      <c r="S3" s="82" t="s">
        <v>72</v>
      </c>
      <c r="T3" s="82" t="s">
        <v>16</v>
      </c>
      <c r="U3" s="82" t="s">
        <v>17</v>
      </c>
      <c r="V3" s="82" t="s">
        <v>18</v>
      </c>
      <c r="W3" s="82" t="s">
        <v>19</v>
      </c>
      <c r="X3" s="79"/>
      <c r="Y3" s="79"/>
    </row>
    <row r="4" spans="1:25" ht="20.399999999999999">
      <c r="A4" s="141" t="s">
        <v>20</v>
      </c>
      <c r="B4" s="128">
        <v>44348</v>
      </c>
      <c r="C4" s="141" t="s">
        <v>21</v>
      </c>
      <c r="D4" s="83" t="s">
        <v>104</v>
      </c>
      <c r="E4" s="51">
        <v>44348.472962268497</v>
      </c>
      <c r="F4" s="51"/>
      <c r="G4" s="51"/>
      <c r="H4" s="51"/>
      <c r="I4" s="51"/>
      <c r="J4" s="52">
        <v>37375</v>
      </c>
      <c r="K4" s="52">
        <v>36318</v>
      </c>
      <c r="L4" s="53">
        <v>0.97171906354515003</v>
      </c>
      <c r="M4" s="54">
        <v>6681</v>
      </c>
      <c r="N4" s="52">
        <v>5155</v>
      </c>
      <c r="O4" s="53">
        <v>0.14194063549754901</v>
      </c>
      <c r="P4" s="54">
        <v>2081</v>
      </c>
      <c r="Q4" s="52">
        <v>1929</v>
      </c>
      <c r="R4" s="53">
        <v>0.37419980601357899</v>
      </c>
      <c r="S4" s="53">
        <v>5.3114158268627101E-2</v>
      </c>
      <c r="T4" s="53">
        <v>5.7299410760504398E-2</v>
      </c>
      <c r="U4" s="53">
        <v>0.31148031731776699</v>
      </c>
      <c r="V4" s="55">
        <v>0</v>
      </c>
      <c r="W4" s="84" t="s">
        <v>105</v>
      </c>
      <c r="X4" s="79"/>
      <c r="Y4" s="79"/>
    </row>
    <row r="5" spans="1:25" ht="20.399999999999999">
      <c r="A5" s="142"/>
      <c r="B5" s="142"/>
      <c r="C5" s="142"/>
      <c r="D5" s="83" t="s">
        <v>106</v>
      </c>
      <c r="E5" s="51">
        <v>44355.375404629602</v>
      </c>
      <c r="F5" s="51"/>
      <c r="G5" s="51"/>
      <c r="H5" s="51"/>
      <c r="I5" s="51"/>
      <c r="J5" s="52">
        <v>37305</v>
      </c>
      <c r="K5" s="52">
        <v>36220</v>
      </c>
      <c r="L5" s="53">
        <v>0.97091542688647603</v>
      </c>
      <c r="M5" s="54">
        <v>6411</v>
      </c>
      <c r="N5" s="52">
        <v>5061</v>
      </c>
      <c r="O5" s="53">
        <v>0.139729431253451</v>
      </c>
      <c r="P5" s="54">
        <v>2218</v>
      </c>
      <c r="Q5" s="52">
        <v>1982</v>
      </c>
      <c r="R5" s="53">
        <v>0.39162220904959499</v>
      </c>
      <c r="S5" s="53">
        <v>5.4721148536719999E-2</v>
      </c>
      <c r="T5" s="53">
        <v>6.1236885698509103E-2</v>
      </c>
      <c r="U5" s="53">
        <v>0.345967867727344</v>
      </c>
      <c r="V5" s="55">
        <v>0</v>
      </c>
      <c r="W5" s="84" t="s">
        <v>107</v>
      </c>
      <c r="X5" s="79"/>
      <c r="Y5" s="79"/>
    </row>
    <row r="6" spans="1:25" ht="20.399999999999999">
      <c r="A6" s="142"/>
      <c r="B6" s="142"/>
      <c r="C6" s="142"/>
      <c r="D6" s="83" t="s">
        <v>108</v>
      </c>
      <c r="E6" s="51">
        <v>44362.375428669002</v>
      </c>
      <c r="F6" s="51"/>
      <c r="G6" s="51"/>
      <c r="H6" s="51"/>
      <c r="I6" s="51"/>
      <c r="J6" s="52">
        <v>37289</v>
      </c>
      <c r="K6" s="52">
        <v>36213</v>
      </c>
      <c r="L6" s="53">
        <v>0.97114430529110496</v>
      </c>
      <c r="M6" s="54">
        <v>6432</v>
      </c>
      <c r="N6" s="52">
        <v>5124</v>
      </c>
      <c r="O6" s="53">
        <v>0.14149614779222899</v>
      </c>
      <c r="P6" s="54">
        <v>2158</v>
      </c>
      <c r="Q6" s="52">
        <v>1977</v>
      </c>
      <c r="R6" s="53">
        <v>0.38583138173302101</v>
      </c>
      <c r="S6" s="53">
        <v>5.4593654212575601E-2</v>
      </c>
      <c r="T6" s="53">
        <v>5.9591859277055202E-2</v>
      </c>
      <c r="U6" s="53">
        <v>0.33550995024875602</v>
      </c>
      <c r="V6" s="55">
        <v>0</v>
      </c>
      <c r="W6" s="84" t="s">
        <v>109</v>
      </c>
      <c r="X6" s="79"/>
      <c r="Y6" s="79"/>
    </row>
    <row r="7" spans="1:25" ht="20.399999999999999">
      <c r="A7" s="142"/>
      <c r="B7" s="142"/>
      <c r="C7" s="142"/>
      <c r="D7" s="83" t="s">
        <v>110</v>
      </c>
      <c r="E7" s="51">
        <v>44369.375574965299</v>
      </c>
      <c r="F7" s="51"/>
      <c r="G7" s="51"/>
      <c r="H7" s="51"/>
      <c r="I7" s="51"/>
      <c r="J7" s="52">
        <v>37246</v>
      </c>
      <c r="K7" s="52">
        <v>36196</v>
      </c>
      <c r="L7" s="53">
        <v>0.97180905332116196</v>
      </c>
      <c r="M7" s="54">
        <v>6680</v>
      </c>
      <c r="N7" s="52">
        <v>5145</v>
      </c>
      <c r="O7" s="53">
        <v>0.14214277820753701</v>
      </c>
      <c r="P7" s="54">
        <v>2181</v>
      </c>
      <c r="Q7" s="52">
        <v>1933</v>
      </c>
      <c r="R7" s="53">
        <v>0.37570456754130199</v>
      </c>
      <c r="S7" s="53">
        <v>5.3403691015581803E-2</v>
      </c>
      <c r="T7" s="53">
        <v>6.0255276826168602E-2</v>
      </c>
      <c r="U7" s="53">
        <v>0.326497005988024</v>
      </c>
      <c r="V7" s="55">
        <v>0</v>
      </c>
      <c r="W7" s="84" t="s">
        <v>111</v>
      </c>
      <c r="X7" s="79"/>
      <c r="Y7" s="79"/>
    </row>
    <row r="8" spans="1:25">
      <c r="A8" s="142"/>
      <c r="B8" s="142"/>
      <c r="C8" s="143"/>
      <c r="D8" s="83" t="s">
        <v>112</v>
      </c>
      <c r="E8" s="51">
        <v>44376.375476122703</v>
      </c>
      <c r="F8" s="51"/>
      <c r="G8" s="51"/>
      <c r="H8" s="51"/>
      <c r="I8" s="51"/>
      <c r="J8" s="52">
        <v>37180</v>
      </c>
      <c r="K8" s="52">
        <v>36105</v>
      </c>
      <c r="L8" s="53">
        <v>0.97108660570199001</v>
      </c>
      <c r="M8" s="54">
        <v>7560</v>
      </c>
      <c r="N8" s="52">
        <v>5785</v>
      </c>
      <c r="O8" s="53">
        <v>0.16022711535798401</v>
      </c>
      <c r="P8" s="54">
        <v>2213</v>
      </c>
      <c r="Q8" s="52">
        <v>1987</v>
      </c>
      <c r="R8" s="53">
        <v>0.34347450302506499</v>
      </c>
      <c r="S8" s="53">
        <v>5.5033928818723203E-2</v>
      </c>
      <c r="T8" s="53">
        <v>6.1293449660711798E-2</v>
      </c>
      <c r="U8" s="53">
        <v>0.292724867724868</v>
      </c>
      <c r="V8" s="55">
        <v>0</v>
      </c>
      <c r="W8" s="84" t="s">
        <v>113</v>
      </c>
      <c r="X8" s="79"/>
      <c r="Y8" s="79"/>
    </row>
    <row r="9" spans="1:25">
      <c r="A9" s="142"/>
      <c r="B9" s="143"/>
      <c r="C9" s="144" t="s">
        <v>67</v>
      </c>
      <c r="D9" s="139"/>
      <c r="E9" s="85" t="s">
        <v>0</v>
      </c>
      <c r="F9" s="85"/>
      <c r="G9" s="85"/>
      <c r="H9" s="85"/>
      <c r="I9" s="85"/>
      <c r="J9" s="58">
        <v>186395</v>
      </c>
      <c r="K9" s="58">
        <v>181052</v>
      </c>
      <c r="L9" s="59">
        <v>0.97133506800075098</v>
      </c>
      <c r="M9" s="60">
        <v>33764</v>
      </c>
      <c r="N9" s="58">
        <v>26270</v>
      </c>
      <c r="O9" s="59">
        <v>0.145096436382918</v>
      </c>
      <c r="P9" s="60">
        <v>10851</v>
      </c>
      <c r="Q9" s="58">
        <v>9808</v>
      </c>
      <c r="R9" s="59">
        <v>0.373353635325466</v>
      </c>
      <c r="S9" s="59">
        <v>5.4172281996332498E-2</v>
      </c>
      <c r="T9" s="59">
        <v>5.9933057906016003E-2</v>
      </c>
      <c r="U9" s="59">
        <v>0.32137779883899997</v>
      </c>
      <c r="V9" s="85" t="s">
        <v>0</v>
      </c>
      <c r="W9" s="85" t="s">
        <v>0</v>
      </c>
      <c r="X9" s="79"/>
      <c r="Y9" s="79"/>
    </row>
    <row r="10" spans="1:25">
      <c r="A10" s="143"/>
      <c r="B10" s="145" t="s">
        <v>114</v>
      </c>
      <c r="C10" s="138"/>
      <c r="D10" s="139"/>
      <c r="E10" s="86" t="s">
        <v>0</v>
      </c>
      <c r="F10" s="86"/>
      <c r="G10" s="86"/>
      <c r="H10" s="86"/>
      <c r="I10" s="86"/>
      <c r="J10" s="62">
        <v>186395</v>
      </c>
      <c r="K10" s="62">
        <v>181052</v>
      </c>
      <c r="L10" s="63">
        <v>0.97133506800075098</v>
      </c>
      <c r="M10" s="64">
        <v>33764</v>
      </c>
      <c r="N10" s="62">
        <v>26270</v>
      </c>
      <c r="O10" s="63">
        <v>0.145096436382918</v>
      </c>
      <c r="P10" s="64">
        <v>10851</v>
      </c>
      <c r="Q10" s="62">
        <v>9808</v>
      </c>
      <c r="R10" s="63">
        <v>0.373353635325466</v>
      </c>
      <c r="S10" s="63">
        <v>5.4172281996332498E-2</v>
      </c>
      <c r="T10" s="63">
        <v>5.9933057906016003E-2</v>
      </c>
      <c r="U10" s="63">
        <v>0.32137779883899997</v>
      </c>
      <c r="V10" s="86" t="s">
        <v>0</v>
      </c>
      <c r="W10" s="86" t="s">
        <v>0</v>
      </c>
      <c r="X10" s="79"/>
      <c r="Y10" s="79"/>
    </row>
    <row r="11" spans="1:25">
      <c r="A11" s="137" t="s">
        <v>36</v>
      </c>
      <c r="B11" s="138"/>
      <c r="C11" s="138"/>
      <c r="D11" s="139"/>
      <c r="E11" s="87" t="s">
        <v>0</v>
      </c>
      <c r="F11" s="87"/>
      <c r="G11" s="87"/>
      <c r="H11" s="87"/>
      <c r="I11" s="87"/>
      <c r="J11" s="66">
        <v>186395</v>
      </c>
      <c r="K11" s="66">
        <v>181052</v>
      </c>
      <c r="L11" s="67">
        <v>0.97133506800075098</v>
      </c>
      <c r="M11" s="68">
        <v>33764</v>
      </c>
      <c r="N11" s="66">
        <v>26270</v>
      </c>
      <c r="O11" s="67">
        <v>0.145096436382918</v>
      </c>
      <c r="P11" s="68">
        <v>10851</v>
      </c>
      <c r="Q11" s="66">
        <v>9808</v>
      </c>
      <c r="R11" s="67">
        <v>0.373353635325466</v>
      </c>
      <c r="S11" s="67">
        <v>5.4172281996332498E-2</v>
      </c>
      <c r="T11" s="67">
        <v>5.9933057906016003E-2</v>
      </c>
      <c r="U11" s="67">
        <v>0.32137779883899997</v>
      </c>
      <c r="V11" s="87" t="s">
        <v>0</v>
      </c>
      <c r="W11" s="87" t="s">
        <v>0</v>
      </c>
      <c r="X11" s="79"/>
      <c r="Y11" s="79"/>
    </row>
    <row r="12" spans="1:25">
      <c r="A12" s="140" t="s">
        <v>37</v>
      </c>
      <c r="B12" s="138"/>
      <c r="C12" s="138"/>
      <c r="D12" s="139"/>
      <c r="E12" s="88" t="s">
        <v>0</v>
      </c>
      <c r="F12" s="88"/>
      <c r="G12" s="88"/>
      <c r="H12" s="88"/>
      <c r="I12" s="88"/>
      <c r="J12" s="70">
        <v>186395</v>
      </c>
      <c r="K12" s="70">
        <v>181052</v>
      </c>
      <c r="L12" s="71">
        <v>0.97133506800075098</v>
      </c>
      <c r="M12" s="72">
        <v>33764</v>
      </c>
      <c r="N12" s="70">
        <v>26270</v>
      </c>
      <c r="O12" s="71">
        <v>0.145096436382918</v>
      </c>
      <c r="P12" s="72">
        <v>10851</v>
      </c>
      <c r="Q12" s="70">
        <v>9808</v>
      </c>
      <c r="R12" s="71">
        <v>0.373353635325466</v>
      </c>
      <c r="S12" s="71">
        <v>5.4172281996332498E-2</v>
      </c>
      <c r="T12" s="71">
        <v>5.9933057906016003E-2</v>
      </c>
      <c r="U12" s="71">
        <v>0.32137779883899997</v>
      </c>
      <c r="V12" s="88" t="s">
        <v>0</v>
      </c>
      <c r="W12" s="88" t="s">
        <v>0</v>
      </c>
      <c r="X12" s="79"/>
      <c r="Y12" s="79"/>
    </row>
    <row r="13" spans="1:25" ht="0" hidden="1" customHeight="1"/>
  </sheetData>
  <mergeCells count="8">
    <mergeCell ref="A11:D11"/>
    <mergeCell ref="A12:D12"/>
    <mergeCell ref="A2:D2"/>
    <mergeCell ref="A4:A10"/>
    <mergeCell ref="B4:B9"/>
    <mergeCell ref="C4:C8"/>
    <mergeCell ref="C9:D9"/>
    <mergeCell ref="B10:D10"/>
  </mergeCells>
  <hyperlinks>
    <hyperlink ref="D4" r:id="rId1" xr:uid="{2711CB88-98E0-4F26-895C-7D909E11BDCE}"/>
    <hyperlink ref="D5" r:id="rId2" xr:uid="{2A68AF89-EAB1-4D88-BB01-E2E826D542CD}"/>
    <hyperlink ref="D6" r:id="rId3" xr:uid="{DA5BB030-6559-4C62-A0B2-54F12B3A61C7}"/>
    <hyperlink ref="D7" r:id="rId4" xr:uid="{6AB086C6-B26C-4383-B7AA-035B1ACFA849}"/>
    <hyperlink ref="D8" r:id="rId5" xr:uid="{D617CDFA-62CB-47CF-ADE5-3AA1690E7D4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FFA80-1D7C-4D23-A21E-98BB9B471224}">
  <dimension ref="A1:Y19"/>
  <sheetViews>
    <sheetView workbookViewId="0">
      <selection activeCell="F14" sqref="F14:I14"/>
    </sheetView>
  </sheetViews>
  <sheetFormatPr defaultRowHeight="14.4"/>
  <cols>
    <col min="1" max="1" width="13.6640625" style="80" customWidth="1"/>
    <col min="2" max="2" width="8" style="80" customWidth="1"/>
    <col min="3" max="3" width="15.77734375" style="80" customWidth="1"/>
    <col min="4" max="4" width="34.33203125" style="80" customWidth="1"/>
    <col min="5" max="9" width="9.5546875" style="80" customWidth="1"/>
    <col min="10" max="11" width="8.88671875" style="80"/>
    <col min="12" max="12" width="9.21875" style="80" customWidth="1"/>
    <col min="13" max="15" width="8.88671875" style="80"/>
    <col min="16" max="17" width="8.21875" style="80" customWidth="1"/>
    <col min="18" max="18" width="6.88671875" style="80" customWidth="1"/>
    <col min="19" max="20" width="8.21875" style="80" customWidth="1"/>
    <col min="21" max="22" width="6.88671875" style="80" customWidth="1"/>
    <col min="23" max="23" width="37.5546875" style="80" customWidth="1"/>
    <col min="24" max="24" width="5.88671875" style="80" customWidth="1"/>
    <col min="25" max="25" width="255" style="80" customWidth="1"/>
    <col min="26" max="16384" width="8.88671875" style="80"/>
  </cols>
  <sheetData>
    <row r="1" spans="1:25" ht="1.0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s="33" customFormat="1" ht="39" customHeight="1">
      <c r="A2" s="111" t="s">
        <v>125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81" t="s">
        <v>1</v>
      </c>
      <c r="B3" s="82" t="s">
        <v>2</v>
      </c>
      <c r="C3" s="81" t="s">
        <v>3</v>
      </c>
      <c r="D3" s="81" t="s">
        <v>4</v>
      </c>
      <c r="E3" s="82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82" t="s">
        <v>6</v>
      </c>
      <c r="K3" s="82" t="s">
        <v>7</v>
      </c>
      <c r="L3" s="82" t="s">
        <v>8</v>
      </c>
      <c r="M3" s="82" t="s">
        <v>11</v>
      </c>
      <c r="N3" s="82" t="s">
        <v>9</v>
      </c>
      <c r="O3" s="82" t="s">
        <v>71</v>
      </c>
      <c r="P3" s="82" t="s">
        <v>15</v>
      </c>
      <c r="Q3" s="82" t="s">
        <v>12</v>
      </c>
      <c r="R3" s="82" t="s">
        <v>73</v>
      </c>
      <c r="S3" s="82" t="s">
        <v>72</v>
      </c>
      <c r="T3" s="82" t="s">
        <v>16</v>
      </c>
      <c r="U3" s="82" t="s">
        <v>17</v>
      </c>
      <c r="V3" s="82" t="s">
        <v>18</v>
      </c>
      <c r="W3" s="82" t="s">
        <v>19</v>
      </c>
      <c r="X3" s="79"/>
      <c r="Y3" s="79"/>
    </row>
    <row r="4" spans="1:25" ht="20.399999999999999">
      <c r="A4" s="141" t="s">
        <v>20</v>
      </c>
      <c r="B4" s="128">
        <v>44378</v>
      </c>
      <c r="C4" s="141" t="s">
        <v>21</v>
      </c>
      <c r="D4" s="83" t="s">
        <v>115</v>
      </c>
      <c r="E4" s="51">
        <v>44383.4901308681</v>
      </c>
      <c r="F4" s="51"/>
      <c r="G4" s="51"/>
      <c r="H4" s="51"/>
      <c r="I4" s="51"/>
      <c r="J4" s="52">
        <v>37001</v>
      </c>
      <c r="K4" s="52">
        <v>36043</v>
      </c>
      <c r="L4" s="53">
        <v>0.97410880787005805</v>
      </c>
      <c r="M4" s="54">
        <v>6797</v>
      </c>
      <c r="N4" s="52">
        <v>5323</v>
      </c>
      <c r="O4" s="53">
        <v>0.14768470992980601</v>
      </c>
      <c r="P4" s="54">
        <v>2106</v>
      </c>
      <c r="Q4" s="52">
        <v>1932</v>
      </c>
      <c r="R4" s="53">
        <v>0.362953221867368</v>
      </c>
      <c r="S4" s="53">
        <v>5.3602641289570797E-2</v>
      </c>
      <c r="T4" s="53">
        <v>5.8430208362233997E-2</v>
      </c>
      <c r="U4" s="53">
        <v>0.30984257760776801</v>
      </c>
      <c r="V4" s="55">
        <v>0.2</v>
      </c>
      <c r="W4" s="84" t="s">
        <v>116</v>
      </c>
      <c r="X4" s="79"/>
      <c r="Y4" s="79"/>
    </row>
    <row r="5" spans="1:25">
      <c r="A5" s="146"/>
      <c r="B5" s="147"/>
      <c r="C5" s="146"/>
      <c r="D5" s="83" t="s">
        <v>115</v>
      </c>
      <c r="E5" s="51">
        <v>44383.4901308681</v>
      </c>
      <c r="F5" s="34" t="s">
        <v>43</v>
      </c>
      <c r="G5" s="35">
        <v>20</v>
      </c>
      <c r="H5" s="36">
        <f>G5/P$4</f>
        <v>9.4966761633428296E-3</v>
      </c>
      <c r="I5" s="36">
        <f>+G5/K$4</f>
        <v>5.5489276697278246E-4</v>
      </c>
      <c r="J5" s="52">
        <v>37001</v>
      </c>
      <c r="K5" s="52">
        <v>36043</v>
      </c>
      <c r="L5" s="53">
        <v>0.97410880787005805</v>
      </c>
      <c r="M5" s="54">
        <v>6797</v>
      </c>
      <c r="N5" s="52">
        <v>5323</v>
      </c>
      <c r="O5" s="53">
        <v>0.14768470992980601</v>
      </c>
      <c r="P5" s="54">
        <v>2106</v>
      </c>
      <c r="Q5" s="52">
        <v>1932</v>
      </c>
      <c r="R5" s="53">
        <v>0.362953221867368</v>
      </c>
      <c r="S5" s="53">
        <v>5.3602641289570797E-2</v>
      </c>
      <c r="T5" s="53">
        <v>5.8430208362233997E-2</v>
      </c>
      <c r="U5" s="53">
        <v>0.30984257760776801</v>
      </c>
      <c r="V5" s="55">
        <v>0.2</v>
      </c>
      <c r="W5" s="84"/>
      <c r="X5" s="79"/>
      <c r="Y5" s="79"/>
    </row>
    <row r="6" spans="1:25">
      <c r="A6" s="146"/>
      <c r="B6" s="147"/>
      <c r="C6" s="146"/>
      <c r="D6" s="83"/>
      <c r="E6" s="51"/>
      <c r="F6" s="51"/>
      <c r="G6" s="51"/>
      <c r="H6" s="51"/>
      <c r="I6" s="51"/>
      <c r="J6" s="52"/>
      <c r="K6" s="52"/>
      <c r="L6" s="53"/>
      <c r="M6" s="54"/>
      <c r="N6" s="52"/>
      <c r="O6" s="53"/>
      <c r="P6" s="54"/>
      <c r="Q6" s="52"/>
      <c r="R6" s="53"/>
      <c r="S6" s="53"/>
      <c r="T6" s="53"/>
      <c r="U6" s="53"/>
      <c r="V6" s="55"/>
      <c r="W6" s="84"/>
      <c r="X6" s="79"/>
      <c r="Y6" s="79"/>
    </row>
    <row r="7" spans="1:25" ht="20.399999999999999">
      <c r="A7" s="142"/>
      <c r="B7" s="142"/>
      <c r="C7" s="142"/>
      <c r="D7" s="83" t="s">
        <v>117</v>
      </c>
      <c r="E7" s="51">
        <v>44390.375699965298</v>
      </c>
      <c r="F7" s="51"/>
      <c r="G7" s="51"/>
      <c r="H7" s="51"/>
      <c r="I7" s="51"/>
      <c r="J7" s="52">
        <v>36976</v>
      </c>
      <c r="K7" s="52">
        <v>35967</v>
      </c>
      <c r="L7" s="53">
        <v>0.97271202942449198</v>
      </c>
      <c r="M7" s="54">
        <v>6699</v>
      </c>
      <c r="N7" s="52">
        <v>5247</v>
      </c>
      <c r="O7" s="53">
        <v>0.14588372674951999</v>
      </c>
      <c r="P7" s="54">
        <v>2074</v>
      </c>
      <c r="Q7" s="52">
        <v>1927</v>
      </c>
      <c r="R7" s="53">
        <v>0.36725748046502799</v>
      </c>
      <c r="S7" s="53">
        <v>5.3576889926877397E-2</v>
      </c>
      <c r="T7" s="53">
        <v>5.7663969750048699E-2</v>
      </c>
      <c r="U7" s="53">
        <v>0.30959844752948201</v>
      </c>
      <c r="V7" s="55">
        <v>0</v>
      </c>
      <c r="W7" s="84" t="s">
        <v>118</v>
      </c>
      <c r="X7" s="79"/>
      <c r="Y7" s="79"/>
    </row>
    <row r="8" spans="1:25">
      <c r="A8" s="142"/>
      <c r="B8" s="142"/>
      <c r="C8" s="142"/>
      <c r="D8" s="83" t="s">
        <v>117</v>
      </c>
      <c r="E8" s="51">
        <v>44390.375699965298</v>
      </c>
      <c r="F8" s="34" t="s">
        <v>43</v>
      </c>
      <c r="G8" s="35">
        <v>11</v>
      </c>
      <c r="H8" s="36">
        <f>G8/P$7</f>
        <v>5.303760848601736E-3</v>
      </c>
      <c r="I8" s="36">
        <f>+G8/K$7</f>
        <v>3.0583590513526287E-4</v>
      </c>
      <c r="J8" s="52">
        <v>36976</v>
      </c>
      <c r="K8" s="52">
        <v>35967</v>
      </c>
      <c r="L8" s="53">
        <v>0.97271202942449198</v>
      </c>
      <c r="M8" s="54">
        <v>6699</v>
      </c>
      <c r="N8" s="52">
        <v>5247</v>
      </c>
      <c r="O8" s="53">
        <v>0.14588372674951999</v>
      </c>
      <c r="P8" s="54">
        <v>2074</v>
      </c>
      <c r="Q8" s="52">
        <v>1927</v>
      </c>
      <c r="R8" s="53">
        <v>0.36725748046502799</v>
      </c>
      <c r="S8" s="53">
        <v>5.3576889926877397E-2</v>
      </c>
      <c r="T8" s="53">
        <v>5.7663969750048699E-2</v>
      </c>
      <c r="U8" s="53">
        <v>0.30959844752948201</v>
      </c>
      <c r="V8" s="55">
        <v>0</v>
      </c>
      <c r="W8" s="84"/>
      <c r="X8" s="79"/>
      <c r="Y8" s="79"/>
    </row>
    <row r="9" spans="1:25">
      <c r="A9" s="142"/>
      <c r="B9" s="142"/>
      <c r="C9" s="142"/>
      <c r="D9" s="83"/>
      <c r="E9" s="51"/>
      <c r="F9" s="51"/>
      <c r="G9" s="51"/>
      <c r="H9" s="51"/>
      <c r="I9" s="51"/>
      <c r="J9" s="52"/>
      <c r="K9" s="52"/>
      <c r="L9" s="53"/>
      <c r="M9" s="54"/>
      <c r="N9" s="52"/>
      <c r="O9" s="53"/>
      <c r="P9" s="54"/>
      <c r="Q9" s="52"/>
      <c r="R9" s="53"/>
      <c r="S9" s="53"/>
      <c r="T9" s="53"/>
      <c r="U9" s="53"/>
      <c r="V9" s="55"/>
      <c r="W9" s="84"/>
      <c r="X9" s="79"/>
      <c r="Y9" s="79"/>
    </row>
    <row r="10" spans="1:25">
      <c r="A10" s="142"/>
      <c r="B10" s="142"/>
      <c r="C10" s="142"/>
      <c r="D10" s="83" t="s">
        <v>119</v>
      </c>
      <c r="E10" s="51">
        <v>44397.521513043997</v>
      </c>
      <c r="F10" s="51"/>
      <c r="G10" s="51"/>
      <c r="H10" s="51"/>
      <c r="I10" s="51"/>
      <c r="J10" s="52">
        <v>36962</v>
      </c>
      <c r="K10" s="52">
        <v>35907</v>
      </c>
      <c r="L10" s="53">
        <v>0.97145717223093997</v>
      </c>
      <c r="M10" s="54">
        <v>6590</v>
      </c>
      <c r="N10" s="52">
        <v>5167</v>
      </c>
      <c r="O10" s="53">
        <v>0.14389951819979399</v>
      </c>
      <c r="P10" s="54">
        <v>2000</v>
      </c>
      <c r="Q10" s="52">
        <v>1815</v>
      </c>
      <c r="R10" s="53">
        <v>0.35126766015095801</v>
      </c>
      <c r="S10" s="53">
        <v>5.0547247054891803E-2</v>
      </c>
      <c r="T10" s="53">
        <v>5.5699445790514397E-2</v>
      </c>
      <c r="U10" s="53">
        <v>0.30349013657056101</v>
      </c>
      <c r="V10" s="55">
        <v>0</v>
      </c>
      <c r="W10" s="84" t="s">
        <v>120</v>
      </c>
      <c r="X10" s="79"/>
      <c r="Y10" s="79"/>
    </row>
    <row r="11" spans="1:25">
      <c r="A11" s="142"/>
      <c r="B11" s="142"/>
      <c r="C11" s="142"/>
      <c r="D11" s="83" t="s">
        <v>119</v>
      </c>
      <c r="E11" s="51">
        <v>44397.521513043997</v>
      </c>
      <c r="F11" s="34" t="s">
        <v>43</v>
      </c>
      <c r="G11" s="35">
        <v>15</v>
      </c>
      <c r="H11" s="36">
        <f>G11/P$10</f>
        <v>7.4999999999999997E-3</v>
      </c>
      <c r="I11" s="36">
        <f>+G11/K$10</f>
        <v>4.1774584342885786E-4</v>
      </c>
      <c r="J11" s="52">
        <v>36962</v>
      </c>
      <c r="K11" s="52">
        <v>35907</v>
      </c>
      <c r="L11" s="53">
        <v>0.97145717223093997</v>
      </c>
      <c r="M11" s="54">
        <v>6590</v>
      </c>
      <c r="N11" s="52">
        <v>5167</v>
      </c>
      <c r="O11" s="53">
        <v>0.14389951819979399</v>
      </c>
      <c r="P11" s="54">
        <v>2000</v>
      </c>
      <c r="Q11" s="52">
        <v>1815</v>
      </c>
      <c r="R11" s="53">
        <v>0.35126766015095801</v>
      </c>
      <c r="S11" s="53">
        <v>5.0547247054891803E-2</v>
      </c>
      <c r="T11" s="53">
        <v>5.5699445790514397E-2</v>
      </c>
      <c r="U11" s="53">
        <v>0.30349013657056101</v>
      </c>
      <c r="V11" s="55">
        <v>0</v>
      </c>
      <c r="W11" s="84"/>
      <c r="X11" s="79"/>
      <c r="Y11" s="79"/>
    </row>
    <row r="12" spans="1:25">
      <c r="A12" s="142"/>
      <c r="B12" s="142"/>
      <c r="C12" s="142"/>
      <c r="D12" s="83"/>
      <c r="E12" s="51"/>
      <c r="F12" s="51"/>
      <c r="G12" s="51"/>
      <c r="H12" s="51"/>
      <c r="I12" s="51"/>
      <c r="J12" s="52"/>
      <c r="K12" s="52"/>
      <c r="L12" s="53"/>
      <c r="M12" s="54"/>
      <c r="N12" s="52"/>
      <c r="O12" s="53"/>
      <c r="P12" s="54"/>
      <c r="Q12" s="52"/>
      <c r="R12" s="53"/>
      <c r="S12" s="53"/>
      <c r="T12" s="53"/>
      <c r="U12" s="53"/>
      <c r="V12" s="55"/>
      <c r="W12" s="84"/>
      <c r="X12" s="79"/>
      <c r="Y12" s="79"/>
    </row>
    <row r="13" spans="1:25" ht="20.399999999999999">
      <c r="A13" s="142"/>
      <c r="B13" s="142"/>
      <c r="C13" s="143"/>
      <c r="D13" s="83" t="s">
        <v>121</v>
      </c>
      <c r="E13" s="51">
        <v>44404.375637997699</v>
      </c>
      <c r="F13" s="51"/>
      <c r="G13" s="51"/>
      <c r="H13" s="51"/>
      <c r="I13" s="51"/>
      <c r="J13" s="52">
        <v>36947</v>
      </c>
      <c r="K13" s="52">
        <v>35849</v>
      </c>
      <c r="L13" s="53">
        <v>0.970281754946274</v>
      </c>
      <c r="M13" s="54">
        <v>6160</v>
      </c>
      <c r="N13" s="52">
        <v>4719</v>
      </c>
      <c r="O13" s="53">
        <v>0.131635471003375</v>
      </c>
      <c r="P13" s="54">
        <v>1731</v>
      </c>
      <c r="Q13" s="52">
        <v>1471</v>
      </c>
      <c r="R13" s="53">
        <v>0.31171858444585698</v>
      </c>
      <c r="S13" s="53">
        <v>4.1033222684035801E-2</v>
      </c>
      <c r="T13" s="53">
        <v>4.8285865714524798E-2</v>
      </c>
      <c r="U13" s="53">
        <v>0.28100649350649298</v>
      </c>
      <c r="V13" s="55">
        <v>0</v>
      </c>
      <c r="W13" s="84" t="s">
        <v>122</v>
      </c>
      <c r="X13" s="79"/>
      <c r="Y13" s="79"/>
    </row>
    <row r="14" spans="1:25">
      <c r="A14" s="142"/>
      <c r="B14" s="142"/>
      <c r="C14" s="89"/>
      <c r="D14" s="83" t="s">
        <v>126</v>
      </c>
      <c r="E14" s="51">
        <v>44404.375637997699</v>
      </c>
      <c r="F14" s="34" t="s">
        <v>43</v>
      </c>
      <c r="G14" s="35">
        <v>47</v>
      </c>
      <c r="H14" s="36">
        <f>G14/P$13</f>
        <v>2.7151935297515885E-2</v>
      </c>
      <c r="I14" s="36">
        <f>+G14/K$13</f>
        <v>1.3110547016653184E-3</v>
      </c>
      <c r="J14" s="52">
        <v>36947</v>
      </c>
      <c r="K14" s="52">
        <v>35849</v>
      </c>
      <c r="L14" s="53">
        <v>0.970281754946274</v>
      </c>
      <c r="M14" s="54">
        <v>6160</v>
      </c>
      <c r="N14" s="52">
        <v>4719</v>
      </c>
      <c r="O14" s="53">
        <v>0.131635471003375</v>
      </c>
      <c r="P14" s="54">
        <v>1731</v>
      </c>
      <c r="Q14" s="52">
        <v>1471</v>
      </c>
      <c r="R14" s="53">
        <v>0.31171858444585698</v>
      </c>
      <c r="S14" s="53">
        <v>4.1033222684035801E-2</v>
      </c>
      <c r="T14" s="53">
        <v>4.8285865714524798E-2</v>
      </c>
      <c r="U14" s="53">
        <v>0.28100649350649298</v>
      </c>
      <c r="V14" s="55">
        <v>0</v>
      </c>
      <c r="W14" s="84"/>
      <c r="X14" s="79"/>
      <c r="Y14" s="79"/>
    </row>
    <row r="15" spans="1:25">
      <c r="A15" s="142"/>
      <c r="B15" s="143"/>
      <c r="C15" s="144" t="s">
        <v>30</v>
      </c>
      <c r="D15" s="139"/>
      <c r="E15" s="85" t="s">
        <v>0</v>
      </c>
      <c r="F15" s="85"/>
      <c r="G15" s="85"/>
      <c r="H15" s="85"/>
      <c r="I15" s="85"/>
      <c r="J15" s="58">
        <v>147886</v>
      </c>
      <c r="K15" s="58">
        <v>143766</v>
      </c>
      <c r="L15" s="59">
        <v>0.97214070297391197</v>
      </c>
      <c r="M15" s="60">
        <v>26246</v>
      </c>
      <c r="N15" s="58">
        <v>20456</v>
      </c>
      <c r="O15" s="59">
        <v>0.142286771559339</v>
      </c>
      <c r="P15" s="60">
        <v>7911</v>
      </c>
      <c r="Q15" s="58">
        <v>7145</v>
      </c>
      <c r="R15" s="59">
        <v>0.34928627297614401</v>
      </c>
      <c r="S15" s="59">
        <v>4.9698816131769699E-2</v>
      </c>
      <c r="T15" s="59">
        <v>5.5026918742957301E-2</v>
      </c>
      <c r="U15" s="59">
        <v>0.30141735883563198</v>
      </c>
      <c r="V15" s="85" t="s">
        <v>0</v>
      </c>
      <c r="W15" s="85" t="s">
        <v>0</v>
      </c>
      <c r="X15" s="79"/>
      <c r="Y15" s="79"/>
    </row>
    <row r="16" spans="1:25">
      <c r="A16" s="143"/>
      <c r="B16" s="145" t="s">
        <v>123</v>
      </c>
      <c r="C16" s="138"/>
      <c r="D16" s="139"/>
      <c r="E16" s="86" t="s">
        <v>0</v>
      </c>
      <c r="F16" s="86"/>
      <c r="G16" s="86"/>
      <c r="H16" s="86"/>
      <c r="I16" s="86"/>
      <c r="J16" s="62">
        <v>147886</v>
      </c>
      <c r="K16" s="62">
        <v>143766</v>
      </c>
      <c r="L16" s="63">
        <v>0.97214070297391197</v>
      </c>
      <c r="M16" s="64">
        <v>26246</v>
      </c>
      <c r="N16" s="62">
        <v>20456</v>
      </c>
      <c r="O16" s="63">
        <v>0.142286771559339</v>
      </c>
      <c r="P16" s="64">
        <v>7911</v>
      </c>
      <c r="Q16" s="62">
        <v>7145</v>
      </c>
      <c r="R16" s="63">
        <v>0.34928627297614401</v>
      </c>
      <c r="S16" s="63">
        <v>4.9698816131769699E-2</v>
      </c>
      <c r="T16" s="63">
        <v>5.5026918742957301E-2</v>
      </c>
      <c r="U16" s="63">
        <v>0.30141735883563198</v>
      </c>
      <c r="V16" s="86" t="s">
        <v>0</v>
      </c>
      <c r="W16" s="86" t="s">
        <v>0</v>
      </c>
      <c r="X16" s="79"/>
      <c r="Y16" s="79"/>
    </row>
    <row r="17" spans="1:25">
      <c r="A17" s="137" t="s">
        <v>55</v>
      </c>
      <c r="B17" s="138"/>
      <c r="C17" s="138"/>
      <c r="D17" s="139"/>
      <c r="E17" s="87" t="s">
        <v>0</v>
      </c>
      <c r="F17" s="87"/>
      <c r="G17" s="87"/>
      <c r="H17" s="87"/>
      <c r="I17" s="87"/>
      <c r="J17" s="66">
        <v>147886</v>
      </c>
      <c r="K17" s="66">
        <v>143766</v>
      </c>
      <c r="L17" s="67">
        <v>0.97214070297391197</v>
      </c>
      <c r="M17" s="68">
        <v>26246</v>
      </c>
      <c r="N17" s="66">
        <v>20456</v>
      </c>
      <c r="O17" s="67">
        <v>0.142286771559339</v>
      </c>
      <c r="P17" s="68">
        <v>7911</v>
      </c>
      <c r="Q17" s="66">
        <v>7145</v>
      </c>
      <c r="R17" s="67">
        <v>0.34928627297614401</v>
      </c>
      <c r="S17" s="67">
        <v>4.9698816131769699E-2</v>
      </c>
      <c r="T17" s="67">
        <v>5.5026918742957301E-2</v>
      </c>
      <c r="U17" s="67">
        <v>0.30141735883563198</v>
      </c>
      <c r="V17" s="87" t="s">
        <v>0</v>
      </c>
      <c r="W17" s="87" t="s">
        <v>0</v>
      </c>
      <c r="X17" s="79"/>
      <c r="Y17" s="79"/>
    </row>
    <row r="18" spans="1:25">
      <c r="A18" s="140" t="s">
        <v>56</v>
      </c>
      <c r="B18" s="138"/>
      <c r="C18" s="138"/>
      <c r="D18" s="139"/>
      <c r="E18" s="88" t="s">
        <v>0</v>
      </c>
      <c r="F18" s="88"/>
      <c r="G18" s="88"/>
      <c r="H18" s="88"/>
      <c r="I18" s="88"/>
      <c r="J18" s="70">
        <v>147886</v>
      </c>
      <c r="K18" s="70">
        <v>143766</v>
      </c>
      <c r="L18" s="71">
        <v>0.97214070297391197</v>
      </c>
      <c r="M18" s="72">
        <v>26246</v>
      </c>
      <c r="N18" s="70">
        <v>20456</v>
      </c>
      <c r="O18" s="71">
        <v>0.142286771559339</v>
      </c>
      <c r="P18" s="72">
        <v>7911</v>
      </c>
      <c r="Q18" s="70">
        <v>7145</v>
      </c>
      <c r="R18" s="71">
        <v>0.34928627297614401</v>
      </c>
      <c r="S18" s="71">
        <v>4.9698816131769699E-2</v>
      </c>
      <c r="T18" s="71">
        <v>5.5026918742957301E-2</v>
      </c>
      <c r="U18" s="71">
        <v>0.30141735883563198</v>
      </c>
      <c r="V18" s="88" t="s">
        <v>0</v>
      </c>
      <c r="W18" s="88" t="s">
        <v>0</v>
      </c>
      <c r="X18" s="79"/>
      <c r="Y18" s="79"/>
    </row>
    <row r="19" spans="1:25" ht="0" hidden="1" customHeight="1"/>
  </sheetData>
  <mergeCells count="8">
    <mergeCell ref="A17:D17"/>
    <mergeCell ref="A18:D18"/>
    <mergeCell ref="A2:D2"/>
    <mergeCell ref="A4:A16"/>
    <mergeCell ref="B4:B15"/>
    <mergeCell ref="C4:C13"/>
    <mergeCell ref="C15:D15"/>
    <mergeCell ref="B16:D16"/>
  </mergeCells>
  <hyperlinks>
    <hyperlink ref="D4" r:id="rId1" xr:uid="{253BAD2B-C9EF-4CD2-AEC8-B0CA1B1E5816}"/>
    <hyperlink ref="D7" r:id="rId2" xr:uid="{AFBB5054-10B2-45E5-8B02-1650DA8766DA}"/>
    <hyperlink ref="D10" r:id="rId3" xr:uid="{48109D95-D03B-444A-BB36-7E9D5B21F083}"/>
    <hyperlink ref="D13" r:id="rId4" xr:uid="{31BF7B72-52E0-4D4C-A0F0-936DB6619B0D}"/>
    <hyperlink ref="D5" r:id="rId5" xr:uid="{764FF6D8-E278-4AEE-B157-9128E79D7582}"/>
    <hyperlink ref="D8" r:id="rId6" xr:uid="{18C94EB7-6096-4B8F-91B2-3DDA38701EF5}"/>
    <hyperlink ref="D11" r:id="rId7" xr:uid="{F6F3CDCD-BAC0-4C94-9216-7FBFE5A2DFA4}"/>
    <hyperlink ref="D14" r:id="rId8" display="LB-NL-20210727-enews" xr:uid="{E3C5EAEA-B8E8-4129-8106-54B321E50A8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F257A-F4F4-4D73-9D7A-741DC3FD49B9}">
  <dimension ref="A1:Y22"/>
  <sheetViews>
    <sheetView workbookViewId="0">
      <selection activeCell="C3" sqref="C3:W3"/>
    </sheetView>
  </sheetViews>
  <sheetFormatPr defaultRowHeight="14.4"/>
  <cols>
    <col min="1" max="1" width="13.6640625" style="80" customWidth="1"/>
    <col min="2" max="2" width="8" style="80" customWidth="1"/>
    <col min="3" max="3" width="15.77734375" style="80" customWidth="1"/>
    <col min="4" max="4" width="34.33203125" style="80" customWidth="1"/>
    <col min="5" max="9" width="9.5546875" style="80" customWidth="1"/>
    <col min="10" max="11" width="8.88671875" style="80"/>
    <col min="12" max="12" width="9.21875" style="80" customWidth="1"/>
    <col min="13" max="15" width="8.88671875" style="80"/>
    <col min="16" max="17" width="8.21875" style="80" customWidth="1"/>
    <col min="18" max="18" width="6.88671875" style="80" customWidth="1"/>
    <col min="19" max="20" width="8.21875" style="80" customWidth="1"/>
    <col min="21" max="22" width="6.88671875" style="80" customWidth="1"/>
    <col min="23" max="23" width="37.5546875" style="80" customWidth="1"/>
    <col min="24" max="24" width="5.88671875" style="80" customWidth="1"/>
    <col min="25" max="25" width="255" style="80" customWidth="1"/>
    <col min="26" max="16384" width="8.88671875" style="80"/>
  </cols>
  <sheetData>
    <row r="1" spans="1:25" ht="1.0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s="33" customFormat="1" ht="39" customHeight="1">
      <c r="A2" s="111" t="s">
        <v>138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81" t="s">
        <v>1</v>
      </c>
      <c r="B3" s="82" t="s">
        <v>2</v>
      </c>
      <c r="C3" s="81" t="s">
        <v>3</v>
      </c>
      <c r="D3" s="81" t="s">
        <v>4</v>
      </c>
      <c r="E3" s="82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82" t="s">
        <v>6</v>
      </c>
      <c r="K3" s="82" t="s">
        <v>7</v>
      </c>
      <c r="L3" s="82" t="s">
        <v>8</v>
      </c>
      <c r="M3" s="82" t="s">
        <v>11</v>
      </c>
      <c r="N3" s="82" t="s">
        <v>9</v>
      </c>
      <c r="O3" s="82" t="s">
        <v>71</v>
      </c>
      <c r="P3" s="82" t="s">
        <v>15</v>
      </c>
      <c r="Q3" s="82" t="s">
        <v>12</v>
      </c>
      <c r="R3" s="82" t="s">
        <v>73</v>
      </c>
      <c r="S3" s="82" t="s">
        <v>72</v>
      </c>
      <c r="T3" s="82" t="s">
        <v>16</v>
      </c>
      <c r="U3" s="82" t="s">
        <v>17</v>
      </c>
      <c r="V3" s="82" t="s">
        <v>18</v>
      </c>
      <c r="W3" s="82" t="s">
        <v>19</v>
      </c>
      <c r="X3" s="79"/>
      <c r="Y3" s="79"/>
    </row>
    <row r="4" spans="1:25" ht="20.399999999999999">
      <c r="A4" s="141" t="s">
        <v>20</v>
      </c>
      <c r="B4" s="128">
        <v>44409</v>
      </c>
      <c r="C4" s="141" t="s">
        <v>21</v>
      </c>
      <c r="D4" s="83" t="s">
        <v>127</v>
      </c>
      <c r="E4" s="51">
        <v>44411.3753800579</v>
      </c>
      <c r="F4" s="51"/>
      <c r="G4" s="51"/>
      <c r="H4" s="51"/>
      <c r="I4" s="51"/>
      <c r="J4" s="52">
        <v>36869</v>
      </c>
      <c r="K4" s="52">
        <v>35875</v>
      </c>
      <c r="L4" s="53">
        <v>0.97303968103284599</v>
      </c>
      <c r="M4" s="54">
        <v>6490</v>
      </c>
      <c r="N4" s="52">
        <v>5193</v>
      </c>
      <c r="O4" s="53">
        <v>0.14475261324041799</v>
      </c>
      <c r="P4" s="54">
        <v>2249</v>
      </c>
      <c r="Q4" s="52">
        <v>2003</v>
      </c>
      <c r="R4" s="53">
        <v>0.38571153475832898</v>
      </c>
      <c r="S4" s="53">
        <v>5.5832752613240402E-2</v>
      </c>
      <c r="T4" s="53">
        <v>6.2689895470383297E-2</v>
      </c>
      <c r="U4" s="53">
        <v>0.34653312788905999</v>
      </c>
      <c r="V4" s="55">
        <v>0</v>
      </c>
      <c r="W4" s="84" t="s">
        <v>128</v>
      </c>
      <c r="X4" s="79"/>
      <c r="Y4" s="79"/>
    </row>
    <row r="5" spans="1:25">
      <c r="A5" s="146"/>
      <c r="B5" s="147"/>
      <c r="C5" s="146"/>
      <c r="D5" s="83" t="s">
        <v>127</v>
      </c>
      <c r="E5" s="51">
        <v>44411.3753800579</v>
      </c>
      <c r="F5" s="34" t="s">
        <v>43</v>
      </c>
      <c r="G5" s="35">
        <v>23</v>
      </c>
      <c r="H5" s="36">
        <f>G5/P$4</f>
        <v>1.0226767452200978E-2</v>
      </c>
      <c r="I5" s="36">
        <f>+G5/K$4</f>
        <v>6.4111498257839726E-4</v>
      </c>
      <c r="J5" s="52">
        <v>36869</v>
      </c>
      <c r="K5" s="52">
        <v>35875</v>
      </c>
      <c r="L5" s="53">
        <v>0.97303968103284599</v>
      </c>
      <c r="M5" s="54">
        <v>6490</v>
      </c>
      <c r="N5" s="52">
        <v>5193</v>
      </c>
      <c r="O5" s="53">
        <v>0.14475261324041799</v>
      </c>
      <c r="P5" s="54">
        <v>2249</v>
      </c>
      <c r="Q5" s="52">
        <v>2003</v>
      </c>
      <c r="R5" s="53">
        <v>0.38571153475832898</v>
      </c>
      <c r="S5" s="53">
        <v>5.5832752613240402E-2</v>
      </c>
      <c r="T5" s="53">
        <v>6.2689895470383297E-2</v>
      </c>
      <c r="U5" s="53">
        <v>0.34653312788905999</v>
      </c>
      <c r="V5" s="55">
        <v>0</v>
      </c>
      <c r="W5" s="84"/>
      <c r="X5" s="79"/>
      <c r="Y5" s="79"/>
    </row>
    <row r="6" spans="1:25">
      <c r="A6" s="146"/>
      <c r="B6" s="147"/>
      <c r="C6" s="146"/>
      <c r="D6" s="83"/>
      <c r="E6" s="51"/>
      <c r="F6" s="51"/>
      <c r="G6" s="51"/>
      <c r="H6" s="51"/>
      <c r="I6" s="51"/>
      <c r="J6" s="52"/>
      <c r="K6" s="52"/>
      <c r="L6" s="53"/>
      <c r="M6" s="54"/>
      <c r="N6" s="52"/>
      <c r="O6" s="53"/>
      <c r="P6" s="54"/>
      <c r="Q6" s="52"/>
      <c r="R6" s="53"/>
      <c r="S6" s="53"/>
      <c r="T6" s="53"/>
      <c r="U6" s="53"/>
      <c r="V6" s="55"/>
      <c r="W6" s="84"/>
      <c r="X6" s="79"/>
      <c r="Y6" s="79"/>
    </row>
    <row r="7" spans="1:25">
      <c r="A7" s="142"/>
      <c r="B7" s="142"/>
      <c r="C7" s="142"/>
      <c r="D7" s="83" t="s">
        <v>129</v>
      </c>
      <c r="E7" s="51">
        <v>44418.420320717603</v>
      </c>
      <c r="F7" s="51"/>
      <c r="G7" s="51"/>
      <c r="H7" s="51"/>
      <c r="I7" s="51"/>
      <c r="J7" s="52">
        <v>36807</v>
      </c>
      <c r="K7" s="52">
        <v>35774</v>
      </c>
      <c r="L7" s="53">
        <v>0.97193468633683799</v>
      </c>
      <c r="M7" s="54">
        <v>6959</v>
      </c>
      <c r="N7" s="52">
        <v>5359</v>
      </c>
      <c r="O7" s="53">
        <v>0.14980153183876599</v>
      </c>
      <c r="P7" s="54">
        <v>2371</v>
      </c>
      <c r="Q7" s="52">
        <v>2150</v>
      </c>
      <c r="R7" s="53">
        <v>0.40119425265907799</v>
      </c>
      <c r="S7" s="53">
        <v>6.0099513613238703E-2</v>
      </c>
      <c r="T7" s="53">
        <v>6.6277184547436696E-2</v>
      </c>
      <c r="U7" s="53">
        <v>0.34070987210806197</v>
      </c>
      <c r="V7" s="55">
        <v>0</v>
      </c>
      <c r="W7" s="84" t="s">
        <v>130</v>
      </c>
      <c r="X7" s="79"/>
      <c r="Y7" s="79"/>
    </row>
    <row r="8" spans="1:25">
      <c r="A8" s="142"/>
      <c r="B8" s="142"/>
      <c r="C8" s="142"/>
      <c r="D8" s="83" t="s">
        <v>129</v>
      </c>
      <c r="E8" s="51">
        <v>44418.420320717603</v>
      </c>
      <c r="F8" s="34" t="s">
        <v>43</v>
      </c>
      <c r="G8" s="35">
        <v>15</v>
      </c>
      <c r="H8" s="36">
        <f>G8/P$7</f>
        <v>6.3264445381695485E-3</v>
      </c>
      <c r="I8" s="36">
        <f>+G8/K$7</f>
        <v>4.1929893218538603E-4</v>
      </c>
      <c r="J8" s="52">
        <v>36807</v>
      </c>
      <c r="K8" s="52">
        <v>35774</v>
      </c>
      <c r="L8" s="53">
        <v>0.97193468633683799</v>
      </c>
      <c r="M8" s="54">
        <v>6959</v>
      </c>
      <c r="N8" s="52">
        <v>5359</v>
      </c>
      <c r="O8" s="53">
        <v>0.14980153183876599</v>
      </c>
      <c r="P8" s="54">
        <v>2371</v>
      </c>
      <c r="Q8" s="52">
        <v>2150</v>
      </c>
      <c r="R8" s="53">
        <v>0.40119425265907799</v>
      </c>
      <c r="S8" s="53">
        <v>6.0099513613238703E-2</v>
      </c>
      <c r="T8" s="53">
        <v>6.6277184547436696E-2</v>
      </c>
      <c r="U8" s="53">
        <v>0.34070987210806197</v>
      </c>
      <c r="V8" s="55">
        <v>0</v>
      </c>
      <c r="W8" s="84"/>
      <c r="X8" s="79"/>
      <c r="Y8" s="79"/>
    </row>
    <row r="9" spans="1:25">
      <c r="A9" s="142"/>
      <c r="B9" s="142"/>
      <c r="C9" s="142"/>
      <c r="D9" s="83"/>
      <c r="E9" s="51"/>
      <c r="F9" s="51"/>
      <c r="G9" s="51"/>
      <c r="H9" s="51"/>
      <c r="I9" s="51"/>
      <c r="J9" s="52"/>
      <c r="K9" s="52"/>
      <c r="L9" s="53"/>
      <c r="M9" s="54"/>
      <c r="N9" s="52"/>
      <c r="O9" s="53"/>
      <c r="P9" s="54"/>
      <c r="Q9" s="52"/>
      <c r="R9" s="53"/>
      <c r="S9" s="53"/>
      <c r="T9" s="53"/>
      <c r="U9" s="53"/>
      <c r="V9" s="55"/>
      <c r="W9" s="84"/>
      <c r="X9" s="79"/>
      <c r="Y9" s="79"/>
    </row>
    <row r="10" spans="1:25" ht="20.399999999999999">
      <c r="A10" s="142"/>
      <c r="B10" s="142"/>
      <c r="C10" s="142"/>
      <c r="D10" s="83" t="s">
        <v>131</v>
      </c>
      <c r="E10" s="51">
        <v>44425.375570520802</v>
      </c>
      <c r="F10" s="51"/>
      <c r="G10" s="51"/>
      <c r="H10" s="51"/>
      <c r="I10" s="51"/>
      <c r="J10" s="52">
        <v>36819</v>
      </c>
      <c r="K10" s="52">
        <v>35809</v>
      </c>
      <c r="L10" s="53">
        <v>0.97256851082321605</v>
      </c>
      <c r="M10" s="54">
        <v>6395</v>
      </c>
      <c r="N10" s="52">
        <v>5088</v>
      </c>
      <c r="O10" s="53">
        <v>0.14208718478594801</v>
      </c>
      <c r="P10" s="54">
        <v>2223</v>
      </c>
      <c r="Q10" s="52">
        <v>2004</v>
      </c>
      <c r="R10" s="53">
        <v>0.39386792452830199</v>
      </c>
      <c r="S10" s="53">
        <v>5.5963584573710499E-2</v>
      </c>
      <c r="T10" s="53">
        <v>6.2079365522634003E-2</v>
      </c>
      <c r="U10" s="53">
        <v>0.34761532447224402</v>
      </c>
      <c r="V10" s="55">
        <v>0.2</v>
      </c>
      <c r="W10" s="84" t="s">
        <v>132</v>
      </c>
      <c r="X10" s="79"/>
      <c r="Y10" s="79"/>
    </row>
    <row r="11" spans="1:25">
      <c r="A11" s="142"/>
      <c r="B11" s="142"/>
      <c r="C11" s="142"/>
      <c r="D11" s="83" t="s">
        <v>131</v>
      </c>
      <c r="E11" s="51">
        <v>44425.375570520802</v>
      </c>
      <c r="F11" s="34" t="s">
        <v>43</v>
      </c>
      <c r="G11" s="35">
        <v>26</v>
      </c>
      <c r="H11" s="36">
        <f>G11/P$10</f>
        <v>1.1695906432748537E-2</v>
      </c>
      <c r="I11" s="36">
        <f>+G11/K$10</f>
        <v>7.2607445055712248E-4</v>
      </c>
      <c r="J11" s="52">
        <v>36819</v>
      </c>
      <c r="K11" s="52">
        <v>35809</v>
      </c>
      <c r="L11" s="53">
        <v>0.97256851082321605</v>
      </c>
      <c r="M11" s="54">
        <v>6395</v>
      </c>
      <c r="N11" s="52">
        <v>5088</v>
      </c>
      <c r="O11" s="53">
        <v>0.14208718478594801</v>
      </c>
      <c r="P11" s="54">
        <v>2223</v>
      </c>
      <c r="Q11" s="52">
        <v>2004</v>
      </c>
      <c r="R11" s="53">
        <v>0.39386792452830199</v>
      </c>
      <c r="S11" s="53">
        <v>5.5963584573710499E-2</v>
      </c>
      <c r="T11" s="53">
        <v>6.2079365522634003E-2</v>
      </c>
      <c r="U11" s="53">
        <v>0.34761532447224402</v>
      </c>
      <c r="V11" s="55">
        <v>0.2</v>
      </c>
      <c r="W11" s="84"/>
      <c r="X11" s="79"/>
      <c r="Y11" s="79"/>
    </row>
    <row r="12" spans="1:25">
      <c r="A12" s="142"/>
      <c r="B12" s="142"/>
      <c r="C12" s="142"/>
      <c r="D12" s="83"/>
      <c r="E12" s="51"/>
      <c r="F12" s="51"/>
      <c r="G12" s="51"/>
      <c r="H12" s="51"/>
      <c r="I12" s="51"/>
      <c r="J12" s="52"/>
      <c r="K12" s="52"/>
      <c r="L12" s="53"/>
      <c r="M12" s="54"/>
      <c r="N12" s="52"/>
      <c r="O12" s="53"/>
      <c r="P12" s="54"/>
      <c r="Q12" s="52"/>
      <c r="R12" s="53"/>
      <c r="S12" s="53"/>
      <c r="T12" s="53"/>
      <c r="U12" s="53"/>
      <c r="V12" s="55"/>
      <c r="W12" s="84"/>
      <c r="X12" s="79"/>
      <c r="Y12" s="79"/>
    </row>
    <row r="13" spans="1:25" ht="20.399999999999999">
      <c r="A13" s="142"/>
      <c r="B13" s="142"/>
      <c r="C13" s="142"/>
      <c r="D13" s="83" t="s">
        <v>133</v>
      </c>
      <c r="E13" s="51">
        <v>44432.375636608798</v>
      </c>
      <c r="F13" s="51"/>
      <c r="G13" s="51"/>
      <c r="H13" s="51"/>
      <c r="I13" s="51"/>
      <c r="J13" s="52">
        <v>36692</v>
      </c>
      <c r="K13" s="52">
        <v>35637</v>
      </c>
      <c r="L13" s="53">
        <v>0.97124713834078302</v>
      </c>
      <c r="M13" s="54">
        <v>6471</v>
      </c>
      <c r="N13" s="52">
        <v>5089</v>
      </c>
      <c r="O13" s="53">
        <v>0.14280102141033199</v>
      </c>
      <c r="P13" s="54">
        <v>2188</v>
      </c>
      <c r="Q13" s="52">
        <v>2000</v>
      </c>
      <c r="R13" s="53">
        <v>0.39300451955197502</v>
      </c>
      <c r="S13" s="53">
        <v>5.6121446810898798E-2</v>
      </c>
      <c r="T13" s="53">
        <v>6.1396862811123297E-2</v>
      </c>
      <c r="U13" s="53">
        <v>0.338123937567609</v>
      </c>
      <c r="V13" s="55">
        <v>0</v>
      </c>
      <c r="W13" s="84" t="s">
        <v>134</v>
      </c>
      <c r="X13" s="79"/>
      <c r="Y13" s="79"/>
    </row>
    <row r="14" spans="1:25">
      <c r="A14" s="142"/>
      <c r="B14" s="142"/>
      <c r="C14" s="142"/>
      <c r="D14" s="83" t="s">
        <v>133</v>
      </c>
      <c r="E14" s="51">
        <v>44432.375636608798</v>
      </c>
      <c r="F14" s="34" t="s">
        <v>43</v>
      </c>
      <c r="G14" s="35">
        <v>17</v>
      </c>
      <c r="H14" s="36">
        <f>G14/P$13</f>
        <v>7.7696526508226693E-3</v>
      </c>
      <c r="I14" s="36">
        <f>+G14/K$13</f>
        <v>4.7703229789263966E-4</v>
      </c>
      <c r="J14" s="52">
        <v>36692</v>
      </c>
      <c r="K14" s="52">
        <v>35637</v>
      </c>
      <c r="L14" s="53">
        <v>0.97124713834078302</v>
      </c>
      <c r="M14" s="54">
        <v>6471</v>
      </c>
      <c r="N14" s="52">
        <v>5089</v>
      </c>
      <c r="O14" s="53">
        <v>0.14280102141033199</v>
      </c>
      <c r="P14" s="54">
        <v>2188</v>
      </c>
      <c r="Q14" s="52">
        <v>2000</v>
      </c>
      <c r="R14" s="53">
        <v>0.39300451955197502</v>
      </c>
      <c r="S14" s="53">
        <v>5.6121446810898798E-2</v>
      </c>
      <c r="T14" s="53">
        <v>6.1396862811123297E-2</v>
      </c>
      <c r="U14" s="53">
        <v>0.338123937567609</v>
      </c>
      <c r="V14" s="55">
        <v>0</v>
      </c>
      <c r="W14" s="84"/>
      <c r="X14" s="79"/>
      <c r="Y14" s="79"/>
    </row>
    <row r="15" spans="1:25">
      <c r="A15" s="142"/>
      <c r="B15" s="142"/>
      <c r="C15" s="142"/>
      <c r="D15" s="83"/>
      <c r="E15" s="51"/>
      <c r="F15" s="51"/>
      <c r="G15" s="51"/>
      <c r="H15" s="51"/>
      <c r="I15" s="51"/>
      <c r="J15" s="52"/>
      <c r="K15" s="52"/>
      <c r="L15" s="53"/>
      <c r="M15" s="54"/>
      <c r="N15" s="52"/>
      <c r="O15" s="53"/>
      <c r="P15" s="54"/>
      <c r="Q15" s="52"/>
      <c r="R15" s="53"/>
      <c r="S15" s="53"/>
      <c r="T15" s="53"/>
      <c r="U15" s="53"/>
      <c r="V15" s="55"/>
      <c r="W15" s="84"/>
      <c r="X15" s="79"/>
      <c r="Y15" s="79"/>
    </row>
    <row r="16" spans="1:25" ht="20.399999999999999">
      <c r="A16" s="142"/>
      <c r="B16" s="142"/>
      <c r="C16" s="143"/>
      <c r="D16" s="83" t="s">
        <v>135</v>
      </c>
      <c r="E16" s="51">
        <v>44439.375523726798</v>
      </c>
      <c r="F16" s="51"/>
      <c r="G16" s="51"/>
      <c r="H16" s="51"/>
      <c r="I16" s="51"/>
      <c r="J16" s="52">
        <v>36641</v>
      </c>
      <c r="K16" s="52">
        <v>35310</v>
      </c>
      <c r="L16" s="53">
        <v>0.96367457220053998</v>
      </c>
      <c r="M16" s="54">
        <v>5805</v>
      </c>
      <c r="N16" s="52">
        <v>4587</v>
      </c>
      <c r="O16" s="53">
        <v>0.12990654205607499</v>
      </c>
      <c r="P16" s="54">
        <v>1732</v>
      </c>
      <c r="Q16" s="52">
        <v>1662</v>
      </c>
      <c r="R16" s="53">
        <v>0.36232831916285202</v>
      </c>
      <c r="S16" s="53">
        <v>4.70688190314359E-2</v>
      </c>
      <c r="T16" s="53">
        <v>4.9051260266213502E-2</v>
      </c>
      <c r="U16" s="53">
        <v>0.29836347975882899</v>
      </c>
      <c r="V16" s="55">
        <v>0.2</v>
      </c>
      <c r="W16" s="84" t="s">
        <v>136</v>
      </c>
      <c r="X16" s="79"/>
      <c r="Y16" s="79"/>
    </row>
    <row r="17" spans="1:25">
      <c r="A17" s="142"/>
      <c r="B17" s="142"/>
      <c r="C17" s="89"/>
      <c r="D17" s="83" t="s">
        <v>135</v>
      </c>
      <c r="E17" s="51">
        <v>44439.375523726798</v>
      </c>
      <c r="F17" s="34" t="s">
        <v>43</v>
      </c>
      <c r="G17" s="35">
        <v>19</v>
      </c>
      <c r="H17" s="36">
        <f>G17/P$16</f>
        <v>1.0969976905311778E-2</v>
      </c>
      <c r="I17" s="36">
        <f>+G17/K$16</f>
        <v>5.3809119229679978E-4</v>
      </c>
      <c r="J17" s="52">
        <v>36641</v>
      </c>
      <c r="K17" s="52">
        <v>35310</v>
      </c>
      <c r="L17" s="53">
        <v>0.96367457220053998</v>
      </c>
      <c r="M17" s="54">
        <v>5805</v>
      </c>
      <c r="N17" s="52">
        <v>4587</v>
      </c>
      <c r="O17" s="53">
        <v>0.12990654205607499</v>
      </c>
      <c r="P17" s="54">
        <v>1732</v>
      </c>
      <c r="Q17" s="52">
        <v>1662</v>
      </c>
      <c r="R17" s="53">
        <v>0.36232831916285202</v>
      </c>
      <c r="S17" s="53">
        <v>4.70688190314359E-2</v>
      </c>
      <c r="T17" s="53">
        <v>4.9051260266213502E-2</v>
      </c>
      <c r="U17" s="53">
        <v>0.29836347975882899</v>
      </c>
      <c r="V17" s="55">
        <v>0.2</v>
      </c>
      <c r="W17" s="84"/>
      <c r="X17" s="79"/>
      <c r="Y17" s="79"/>
    </row>
    <row r="18" spans="1:25">
      <c r="A18" s="142"/>
      <c r="B18" s="143"/>
      <c r="C18" s="144" t="s">
        <v>67</v>
      </c>
      <c r="D18" s="139"/>
      <c r="E18" s="85" t="s">
        <v>0</v>
      </c>
      <c r="F18" s="85"/>
      <c r="G18" s="85"/>
      <c r="H18" s="85"/>
      <c r="I18" s="85"/>
      <c r="J18" s="58">
        <v>183828</v>
      </c>
      <c r="K18" s="58">
        <v>178405</v>
      </c>
      <c r="L18" s="59">
        <v>0.97049959744978997</v>
      </c>
      <c r="M18" s="60">
        <v>32120</v>
      </c>
      <c r="N18" s="58">
        <v>25316</v>
      </c>
      <c r="O18" s="59">
        <v>0.14190185252655499</v>
      </c>
      <c r="P18" s="60">
        <v>10763</v>
      </c>
      <c r="Q18" s="58">
        <v>9819</v>
      </c>
      <c r="R18" s="59">
        <v>0.38785748143466597</v>
      </c>
      <c r="S18" s="59">
        <v>5.50376951318629E-2</v>
      </c>
      <c r="T18" s="59">
        <v>6.0329026652840401E-2</v>
      </c>
      <c r="U18" s="59">
        <v>0.33508717310087199</v>
      </c>
      <c r="V18" s="85" t="s">
        <v>0</v>
      </c>
      <c r="W18" s="85" t="s">
        <v>0</v>
      </c>
      <c r="X18" s="79"/>
      <c r="Y18" s="79"/>
    </row>
    <row r="19" spans="1:25">
      <c r="A19" s="143"/>
      <c r="B19" s="145" t="s">
        <v>137</v>
      </c>
      <c r="C19" s="138"/>
      <c r="D19" s="139"/>
      <c r="E19" s="86" t="s">
        <v>0</v>
      </c>
      <c r="F19" s="86"/>
      <c r="G19" s="86"/>
      <c r="H19" s="86"/>
      <c r="I19" s="86"/>
      <c r="J19" s="62">
        <v>183828</v>
      </c>
      <c r="K19" s="62">
        <v>178405</v>
      </c>
      <c r="L19" s="63">
        <v>0.97049959744978997</v>
      </c>
      <c r="M19" s="64">
        <v>32120</v>
      </c>
      <c r="N19" s="62">
        <v>25316</v>
      </c>
      <c r="O19" s="63">
        <v>0.14190185252655499</v>
      </c>
      <c r="P19" s="64">
        <v>10763</v>
      </c>
      <c r="Q19" s="62">
        <v>9819</v>
      </c>
      <c r="R19" s="63">
        <v>0.38785748143466597</v>
      </c>
      <c r="S19" s="63">
        <v>5.50376951318629E-2</v>
      </c>
      <c r="T19" s="63">
        <v>6.0329026652840401E-2</v>
      </c>
      <c r="U19" s="63">
        <v>0.33508717310087199</v>
      </c>
      <c r="V19" s="86" t="s">
        <v>0</v>
      </c>
      <c r="W19" s="86" t="s">
        <v>0</v>
      </c>
      <c r="X19" s="79"/>
      <c r="Y19" s="79"/>
    </row>
    <row r="20" spans="1:25">
      <c r="A20" s="137" t="s">
        <v>36</v>
      </c>
      <c r="B20" s="138"/>
      <c r="C20" s="138"/>
      <c r="D20" s="139"/>
      <c r="E20" s="87" t="s">
        <v>0</v>
      </c>
      <c r="F20" s="87"/>
      <c r="G20" s="87"/>
      <c r="H20" s="87"/>
      <c r="I20" s="87"/>
      <c r="J20" s="66">
        <v>183828</v>
      </c>
      <c r="K20" s="66">
        <v>178405</v>
      </c>
      <c r="L20" s="67">
        <v>0.97049959744978997</v>
      </c>
      <c r="M20" s="68">
        <v>32120</v>
      </c>
      <c r="N20" s="66">
        <v>25316</v>
      </c>
      <c r="O20" s="67">
        <v>0.14190185252655499</v>
      </c>
      <c r="P20" s="68">
        <v>10763</v>
      </c>
      <c r="Q20" s="66">
        <v>9819</v>
      </c>
      <c r="R20" s="67">
        <v>0.38785748143466597</v>
      </c>
      <c r="S20" s="67">
        <v>5.50376951318629E-2</v>
      </c>
      <c r="T20" s="67">
        <v>6.0329026652840401E-2</v>
      </c>
      <c r="U20" s="67">
        <v>0.33508717310087199</v>
      </c>
      <c r="V20" s="87" t="s">
        <v>0</v>
      </c>
      <c r="W20" s="87" t="s">
        <v>0</v>
      </c>
      <c r="X20" s="79"/>
      <c r="Y20" s="79"/>
    </row>
    <row r="21" spans="1:25">
      <c r="A21" s="140" t="s">
        <v>37</v>
      </c>
      <c r="B21" s="138"/>
      <c r="C21" s="138"/>
      <c r="D21" s="139"/>
      <c r="E21" s="88" t="s">
        <v>0</v>
      </c>
      <c r="F21" s="88"/>
      <c r="G21" s="88"/>
      <c r="H21" s="88"/>
      <c r="I21" s="88"/>
      <c r="J21" s="70">
        <v>183828</v>
      </c>
      <c r="K21" s="70">
        <v>178405</v>
      </c>
      <c r="L21" s="71">
        <v>0.97049959744978997</v>
      </c>
      <c r="M21" s="72">
        <v>32120</v>
      </c>
      <c r="N21" s="70">
        <v>25316</v>
      </c>
      <c r="O21" s="71">
        <v>0.14190185252655499</v>
      </c>
      <c r="P21" s="72">
        <v>10763</v>
      </c>
      <c r="Q21" s="70">
        <v>9819</v>
      </c>
      <c r="R21" s="71">
        <v>0.38785748143466597</v>
      </c>
      <c r="S21" s="71">
        <v>5.50376951318629E-2</v>
      </c>
      <c r="T21" s="71">
        <v>6.0329026652840401E-2</v>
      </c>
      <c r="U21" s="71">
        <v>0.33508717310087199</v>
      </c>
      <c r="V21" s="88" t="s">
        <v>0</v>
      </c>
      <c r="W21" s="88" t="s">
        <v>0</v>
      </c>
      <c r="X21" s="79"/>
      <c r="Y21" s="79"/>
    </row>
    <row r="22" spans="1:25" ht="0" hidden="1" customHeight="1"/>
  </sheetData>
  <autoFilter ref="C3:W3" xr:uid="{CF8F257A-F4F4-4D73-9D7A-741DC3FD49B9}"/>
  <mergeCells count="8">
    <mergeCell ref="A20:D20"/>
    <mergeCell ref="A21:D21"/>
    <mergeCell ref="A2:D2"/>
    <mergeCell ref="A4:A19"/>
    <mergeCell ref="B4:B18"/>
    <mergeCell ref="C4:C16"/>
    <mergeCell ref="C18:D18"/>
    <mergeCell ref="B19:D19"/>
  </mergeCells>
  <hyperlinks>
    <hyperlink ref="D4" r:id="rId1" xr:uid="{13312071-19E5-46CB-8219-D71144E53D2A}"/>
    <hyperlink ref="D7" r:id="rId2" xr:uid="{F3EECB65-FFAB-4B56-96EA-E9E036C9BFD3}"/>
    <hyperlink ref="D10" r:id="rId3" xr:uid="{49E261AE-014B-4C3A-8154-8CE45BCA8B95}"/>
    <hyperlink ref="D13" r:id="rId4" xr:uid="{F2368624-35E6-45D5-884B-9AE2F0066E81}"/>
    <hyperlink ref="D16" r:id="rId5" xr:uid="{265DBF48-E3BD-4B26-B6EB-E174270B5BF5}"/>
    <hyperlink ref="D5" r:id="rId6" xr:uid="{092FE6A8-A5BC-414E-B819-4D1FB482CB13}"/>
    <hyperlink ref="D8" r:id="rId7" xr:uid="{B852D637-5067-4D04-B56C-957B8DBB617F}"/>
    <hyperlink ref="D11" r:id="rId8" xr:uid="{2916D865-0104-413B-9A6B-1370707E8C35}"/>
    <hyperlink ref="D14" r:id="rId9" xr:uid="{66BC97FF-739E-45C6-91AC-2C1ADE3AA502}"/>
    <hyperlink ref="D17" r:id="rId10" xr:uid="{63031E36-15D6-437A-9C11-C5B96F21C593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05DFC-D69E-426D-8D5E-88EA9485C6F0}">
  <dimension ref="A1:Y28"/>
  <sheetViews>
    <sheetView workbookViewId="0">
      <selection activeCell="F15" sqref="F15:I17"/>
    </sheetView>
  </sheetViews>
  <sheetFormatPr defaultRowHeight="14.4"/>
  <cols>
    <col min="1" max="1" width="13.6640625" style="80" customWidth="1"/>
    <col min="2" max="2" width="8" style="80" customWidth="1"/>
    <col min="3" max="3" width="15.77734375" style="80" customWidth="1"/>
    <col min="4" max="4" width="34.33203125" style="80" customWidth="1"/>
    <col min="5" max="9" width="9.5546875" style="80" customWidth="1"/>
    <col min="10" max="11" width="8.88671875" style="80"/>
    <col min="12" max="12" width="9.21875" style="80" customWidth="1"/>
    <col min="13" max="15" width="8.88671875" style="80"/>
    <col min="16" max="17" width="8.21875" style="80" customWidth="1"/>
    <col min="18" max="18" width="6.88671875" style="80" customWidth="1"/>
    <col min="19" max="20" width="8.21875" style="80" customWidth="1"/>
    <col min="21" max="22" width="6.88671875" style="80" customWidth="1"/>
    <col min="23" max="23" width="37.5546875" style="80" customWidth="1"/>
    <col min="24" max="24" width="5.88671875" style="80" customWidth="1"/>
    <col min="25" max="25" width="255" style="80" customWidth="1"/>
    <col min="26" max="16384" width="8.88671875" style="80"/>
  </cols>
  <sheetData>
    <row r="1" spans="1:25" ht="1.0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s="33" customFormat="1" ht="39" customHeight="1">
      <c r="A2" s="111" t="s">
        <v>144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81" t="s">
        <v>1</v>
      </c>
      <c r="B3" s="82" t="s">
        <v>2</v>
      </c>
      <c r="C3" s="81" t="s">
        <v>3</v>
      </c>
      <c r="D3" s="81" t="s">
        <v>4</v>
      </c>
      <c r="E3" s="82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82" t="s">
        <v>6</v>
      </c>
      <c r="K3" s="82" t="s">
        <v>7</v>
      </c>
      <c r="L3" s="82" t="s">
        <v>8</v>
      </c>
      <c r="M3" s="82" t="s">
        <v>11</v>
      </c>
      <c r="N3" s="82" t="s">
        <v>9</v>
      </c>
      <c r="O3" s="82" t="s">
        <v>71</v>
      </c>
      <c r="P3" s="82" t="s">
        <v>15</v>
      </c>
      <c r="Q3" s="82" t="s">
        <v>12</v>
      </c>
      <c r="R3" s="82" t="s">
        <v>73</v>
      </c>
      <c r="S3" s="82" t="s">
        <v>72</v>
      </c>
      <c r="T3" s="82" t="s">
        <v>16</v>
      </c>
      <c r="U3" s="82" t="s">
        <v>17</v>
      </c>
      <c r="V3" s="82" t="s">
        <v>18</v>
      </c>
      <c r="W3" s="82" t="s">
        <v>19</v>
      </c>
      <c r="X3" s="79"/>
      <c r="Y3" s="79"/>
    </row>
    <row r="4" spans="1:25">
      <c r="A4" s="141" t="s">
        <v>20</v>
      </c>
      <c r="B4" s="128">
        <v>44440</v>
      </c>
      <c r="C4" s="141" t="s">
        <v>21</v>
      </c>
      <c r="D4" s="83" t="s">
        <v>139</v>
      </c>
      <c r="E4" s="51">
        <v>44446.521055324098</v>
      </c>
      <c r="F4" s="51"/>
      <c r="G4" s="51"/>
      <c r="H4" s="51"/>
      <c r="I4" s="51"/>
      <c r="J4" s="52">
        <v>36560</v>
      </c>
      <c r="K4" s="52">
        <v>35129</v>
      </c>
      <c r="L4" s="53">
        <v>0.96085886214441996</v>
      </c>
      <c r="M4" s="54">
        <v>6284</v>
      </c>
      <c r="N4" s="52">
        <v>4885</v>
      </c>
      <c r="O4" s="53">
        <v>0.139058897207435</v>
      </c>
      <c r="P4" s="54">
        <v>1711</v>
      </c>
      <c r="Q4" s="52">
        <v>1621</v>
      </c>
      <c r="R4" s="53">
        <v>0.33183213920163801</v>
      </c>
      <c r="S4" s="53">
        <v>4.6144211335363901E-2</v>
      </c>
      <c r="T4" s="53">
        <v>4.8706197159042397E-2</v>
      </c>
      <c r="U4" s="53">
        <v>0.27227880330999399</v>
      </c>
      <c r="V4" s="55">
        <v>0</v>
      </c>
      <c r="W4" s="84" t="s">
        <v>145</v>
      </c>
      <c r="X4" s="79"/>
      <c r="Y4" s="79"/>
    </row>
    <row r="5" spans="1:25">
      <c r="A5" s="146"/>
      <c r="B5" s="147"/>
      <c r="C5" s="146"/>
      <c r="D5" s="83" t="s">
        <v>139</v>
      </c>
      <c r="E5" s="51">
        <v>44446.521055324098</v>
      </c>
      <c r="F5" s="34" t="s">
        <v>43</v>
      </c>
      <c r="G5" s="35">
        <v>24</v>
      </c>
      <c r="H5" s="36">
        <f>G5/P$4</f>
        <v>1.4026884862653419E-2</v>
      </c>
      <c r="I5" s="36">
        <f>+G5/K$4</f>
        <v>6.8319621964758458E-4</v>
      </c>
      <c r="J5" s="52">
        <v>36560</v>
      </c>
      <c r="K5" s="52">
        <v>35129</v>
      </c>
      <c r="L5" s="53">
        <v>0.96085886214441996</v>
      </c>
      <c r="M5" s="54">
        <v>6284</v>
      </c>
      <c r="N5" s="52">
        <v>4885</v>
      </c>
      <c r="O5" s="53">
        <v>0.139058897207435</v>
      </c>
      <c r="P5" s="54">
        <v>1711</v>
      </c>
      <c r="Q5" s="52">
        <v>1621</v>
      </c>
      <c r="R5" s="53">
        <v>0.33183213920163801</v>
      </c>
      <c r="S5" s="53">
        <v>4.6144211335363901E-2</v>
      </c>
      <c r="T5" s="53">
        <v>4.8706197159042397E-2</v>
      </c>
      <c r="U5" s="53">
        <v>0.27227880330999399</v>
      </c>
      <c r="V5" s="55">
        <v>0</v>
      </c>
      <c r="W5" s="84"/>
      <c r="X5" s="79"/>
      <c r="Y5" s="79"/>
    </row>
    <row r="6" spans="1:25">
      <c r="A6" s="146"/>
      <c r="B6" s="147"/>
      <c r="C6" s="146"/>
      <c r="D6" s="83" t="s">
        <v>139</v>
      </c>
      <c r="E6" s="51">
        <v>44446.521055324098</v>
      </c>
      <c r="F6" s="34" t="s">
        <v>149</v>
      </c>
      <c r="G6" s="35">
        <v>6</v>
      </c>
      <c r="H6" s="36">
        <f>G6/P$4</f>
        <v>3.5067212156633548E-3</v>
      </c>
      <c r="I6" s="36">
        <f>+G6/K$4</f>
        <v>1.7079905491189615E-4</v>
      </c>
      <c r="J6" s="52">
        <v>36560</v>
      </c>
      <c r="K6" s="52">
        <v>35129</v>
      </c>
      <c r="L6" s="53">
        <v>0.96085886214441996</v>
      </c>
      <c r="M6" s="54">
        <v>6284</v>
      </c>
      <c r="N6" s="52">
        <v>4885</v>
      </c>
      <c r="O6" s="53">
        <v>0.139058897207435</v>
      </c>
      <c r="P6" s="54">
        <v>1711</v>
      </c>
      <c r="Q6" s="52">
        <v>1621</v>
      </c>
      <c r="R6" s="53">
        <v>0.33183213920163801</v>
      </c>
      <c r="S6" s="53">
        <v>4.6144211335363901E-2</v>
      </c>
      <c r="T6" s="53">
        <v>4.8706197159042397E-2</v>
      </c>
      <c r="U6" s="53">
        <v>0.27227880330999399</v>
      </c>
      <c r="V6" s="55">
        <v>0</v>
      </c>
      <c r="W6" s="84"/>
      <c r="X6" s="79"/>
      <c r="Y6" s="79"/>
    </row>
    <row r="7" spans="1:25">
      <c r="A7" s="146"/>
      <c r="B7" s="147"/>
      <c r="C7" s="146"/>
      <c r="D7" s="83" t="s">
        <v>139</v>
      </c>
      <c r="E7" s="51">
        <v>44446.521055324098</v>
      </c>
      <c r="F7" s="34" t="s">
        <v>150</v>
      </c>
      <c r="G7" s="35">
        <v>3</v>
      </c>
      <c r="H7" s="36">
        <f>G7/P$4</f>
        <v>1.7533606078316774E-3</v>
      </c>
      <c r="I7" s="36">
        <f>+G7/K$4</f>
        <v>8.5399527455948073E-5</v>
      </c>
      <c r="J7" s="52">
        <v>36560</v>
      </c>
      <c r="K7" s="52">
        <v>35129</v>
      </c>
      <c r="L7" s="53">
        <v>0.96085886214441996</v>
      </c>
      <c r="M7" s="54">
        <v>6284</v>
      </c>
      <c r="N7" s="52">
        <v>4885</v>
      </c>
      <c r="O7" s="53">
        <v>0.139058897207435</v>
      </c>
      <c r="P7" s="54">
        <v>1711</v>
      </c>
      <c r="Q7" s="52">
        <v>1621</v>
      </c>
      <c r="R7" s="53">
        <v>0.33183213920163801</v>
      </c>
      <c r="S7" s="53">
        <v>4.6144211335363901E-2</v>
      </c>
      <c r="T7" s="53">
        <v>4.8706197159042397E-2</v>
      </c>
      <c r="U7" s="53">
        <v>0.27227880330999399</v>
      </c>
      <c r="V7" s="55">
        <v>0</v>
      </c>
      <c r="W7" s="84"/>
      <c r="X7" s="79"/>
      <c r="Y7" s="79"/>
    </row>
    <row r="8" spans="1:25">
      <c r="A8" s="146"/>
      <c r="B8" s="147"/>
      <c r="C8" s="146"/>
      <c r="D8" s="83"/>
      <c r="E8" s="51"/>
      <c r="F8" s="51"/>
      <c r="G8" s="51"/>
      <c r="H8" s="51"/>
      <c r="I8" s="51"/>
      <c r="J8" s="52"/>
      <c r="K8" s="52"/>
      <c r="L8" s="53"/>
      <c r="M8" s="54"/>
      <c r="N8" s="52"/>
      <c r="O8" s="53"/>
      <c r="P8" s="54"/>
      <c r="Q8" s="52"/>
      <c r="R8" s="53"/>
      <c r="S8" s="53"/>
      <c r="T8" s="53"/>
      <c r="U8" s="53"/>
      <c r="V8" s="55"/>
      <c r="W8" s="84"/>
      <c r="X8" s="79"/>
      <c r="Y8" s="79"/>
    </row>
    <row r="9" spans="1:25">
      <c r="A9" s="142"/>
      <c r="B9" s="142"/>
      <c r="C9" s="142"/>
      <c r="D9" s="83" t="s">
        <v>140</v>
      </c>
      <c r="E9" s="51">
        <v>44453.375704594902</v>
      </c>
      <c r="F9" s="51"/>
      <c r="G9" s="51"/>
      <c r="H9" s="51"/>
      <c r="I9" s="51"/>
      <c r="J9" s="52">
        <v>36438</v>
      </c>
      <c r="K9" s="52">
        <v>35047</v>
      </c>
      <c r="L9" s="53">
        <v>0.961825566716066</v>
      </c>
      <c r="M9" s="54">
        <v>6185</v>
      </c>
      <c r="N9" s="52">
        <v>4743</v>
      </c>
      <c r="O9" s="53">
        <v>0.13533255342825301</v>
      </c>
      <c r="P9" s="54">
        <v>1793</v>
      </c>
      <c r="Q9" s="52">
        <v>1614</v>
      </c>
      <c r="R9" s="53">
        <v>0.34029095509171398</v>
      </c>
      <c r="S9" s="53">
        <v>4.60524438611008E-2</v>
      </c>
      <c r="T9" s="53">
        <v>5.1159871030330699E-2</v>
      </c>
      <c r="U9" s="53">
        <v>0.28989490703314502</v>
      </c>
      <c r="V9" s="55">
        <v>0</v>
      </c>
      <c r="W9" s="84" t="s">
        <v>146</v>
      </c>
      <c r="X9" s="79"/>
      <c r="Y9" s="79"/>
    </row>
    <row r="10" spans="1:25">
      <c r="A10" s="142"/>
      <c r="B10" s="142"/>
      <c r="C10" s="142"/>
      <c r="D10" s="83" t="s">
        <v>140</v>
      </c>
      <c r="E10" s="51">
        <v>44453.375704594902</v>
      </c>
      <c r="F10" s="34" t="s">
        <v>43</v>
      </c>
      <c r="G10" s="35">
        <v>22</v>
      </c>
      <c r="H10" s="36">
        <f>G10/P$9</f>
        <v>1.2269938650306749E-2</v>
      </c>
      <c r="I10" s="36">
        <f>+G10/K$9</f>
        <v>6.2772847889976319E-4</v>
      </c>
      <c r="J10" s="52">
        <v>36438</v>
      </c>
      <c r="K10" s="52">
        <v>35047</v>
      </c>
      <c r="L10" s="53">
        <v>0.961825566716066</v>
      </c>
      <c r="M10" s="54">
        <v>6185</v>
      </c>
      <c r="N10" s="52">
        <v>4743</v>
      </c>
      <c r="O10" s="53">
        <v>0.13533255342825301</v>
      </c>
      <c r="P10" s="54">
        <v>1793</v>
      </c>
      <c r="Q10" s="52">
        <v>1614</v>
      </c>
      <c r="R10" s="53">
        <v>0.34029095509171398</v>
      </c>
      <c r="S10" s="53">
        <v>4.60524438611008E-2</v>
      </c>
      <c r="T10" s="53">
        <v>5.1159871030330699E-2</v>
      </c>
      <c r="U10" s="53">
        <v>0.28989490703314502</v>
      </c>
      <c r="V10" s="55">
        <v>0</v>
      </c>
      <c r="W10" s="84"/>
      <c r="X10" s="79"/>
      <c r="Y10" s="79"/>
    </row>
    <row r="11" spans="1:25">
      <c r="A11" s="142"/>
      <c r="B11" s="142"/>
      <c r="C11" s="142"/>
      <c r="D11" s="83" t="s">
        <v>140</v>
      </c>
      <c r="E11" s="51">
        <v>44453.375704594902</v>
      </c>
      <c r="F11" s="34" t="s">
        <v>149</v>
      </c>
      <c r="G11" s="35">
        <v>1</v>
      </c>
      <c r="H11" s="36">
        <f t="shared" ref="H11:H12" si="0">G11/P$9</f>
        <v>5.5772448410485224E-4</v>
      </c>
      <c r="I11" s="36">
        <f t="shared" ref="I11:I12" si="1">+G11/K$9</f>
        <v>2.8533112677261963E-5</v>
      </c>
      <c r="J11" s="52">
        <v>36438</v>
      </c>
      <c r="K11" s="52">
        <v>35047</v>
      </c>
      <c r="L11" s="53">
        <v>0.961825566716066</v>
      </c>
      <c r="M11" s="54">
        <v>6185</v>
      </c>
      <c r="N11" s="52">
        <v>4743</v>
      </c>
      <c r="O11" s="53">
        <v>0.13533255342825301</v>
      </c>
      <c r="P11" s="54">
        <v>1793</v>
      </c>
      <c r="Q11" s="52">
        <v>1614</v>
      </c>
      <c r="R11" s="53">
        <v>0.34029095509171398</v>
      </c>
      <c r="S11" s="53">
        <v>4.60524438611008E-2</v>
      </c>
      <c r="T11" s="53">
        <v>5.1159871030330699E-2</v>
      </c>
      <c r="U11" s="53">
        <v>0.28989490703314502</v>
      </c>
      <c r="V11" s="55">
        <v>0</v>
      </c>
      <c r="W11" s="84"/>
      <c r="X11" s="79"/>
      <c r="Y11" s="79"/>
    </row>
    <row r="12" spans="1:25">
      <c r="A12" s="142"/>
      <c r="B12" s="142"/>
      <c r="C12" s="142"/>
      <c r="D12" s="83" t="s">
        <v>140</v>
      </c>
      <c r="E12" s="51">
        <v>44453.375704594902</v>
      </c>
      <c r="F12" s="34" t="s">
        <v>150</v>
      </c>
      <c r="G12" s="35">
        <v>2</v>
      </c>
      <c r="H12" s="36">
        <f t="shared" si="0"/>
        <v>1.1154489682097045E-3</v>
      </c>
      <c r="I12" s="36">
        <f t="shared" si="1"/>
        <v>5.7066225354523927E-5</v>
      </c>
      <c r="J12" s="52">
        <v>36438</v>
      </c>
      <c r="K12" s="52">
        <v>35047</v>
      </c>
      <c r="L12" s="53">
        <v>0.961825566716066</v>
      </c>
      <c r="M12" s="54">
        <v>6185</v>
      </c>
      <c r="N12" s="52">
        <v>4743</v>
      </c>
      <c r="O12" s="53">
        <v>0.13533255342825301</v>
      </c>
      <c r="P12" s="54">
        <v>1793</v>
      </c>
      <c r="Q12" s="52">
        <v>1614</v>
      </c>
      <c r="R12" s="53">
        <v>0.34029095509171398</v>
      </c>
      <c r="S12" s="53">
        <v>4.60524438611008E-2</v>
      </c>
      <c r="T12" s="53">
        <v>5.1159871030330699E-2</v>
      </c>
      <c r="U12" s="53">
        <v>0.28989490703314502</v>
      </c>
      <c r="V12" s="55">
        <v>0</v>
      </c>
      <c r="W12" s="84"/>
      <c r="X12" s="79"/>
      <c r="Y12" s="79"/>
    </row>
    <row r="13" spans="1:25">
      <c r="A13" s="142"/>
      <c r="B13" s="142"/>
      <c r="C13" s="142"/>
      <c r="D13" s="83"/>
      <c r="E13" s="51"/>
      <c r="F13" s="51"/>
      <c r="G13" s="51"/>
      <c r="H13" s="51"/>
      <c r="I13" s="51"/>
      <c r="J13" s="52"/>
      <c r="K13" s="52"/>
      <c r="L13" s="53"/>
      <c r="M13" s="54"/>
      <c r="N13" s="52"/>
      <c r="O13" s="53"/>
      <c r="P13" s="54"/>
      <c r="Q13" s="52"/>
      <c r="R13" s="53"/>
      <c r="S13" s="53"/>
      <c r="T13" s="53"/>
      <c r="U13" s="53"/>
      <c r="V13" s="55"/>
      <c r="W13" s="84"/>
      <c r="X13" s="79"/>
      <c r="Y13" s="79"/>
    </row>
    <row r="14" spans="1:25" ht="20.399999999999999">
      <c r="A14" s="142"/>
      <c r="B14" s="142"/>
      <c r="C14" s="142"/>
      <c r="D14" s="83" t="s">
        <v>141</v>
      </c>
      <c r="E14" s="51">
        <v>44460.375512233797</v>
      </c>
      <c r="F14" s="51"/>
      <c r="G14" s="51"/>
      <c r="H14" s="51"/>
      <c r="I14" s="51"/>
      <c r="J14" s="52">
        <v>36276</v>
      </c>
      <c r="K14" s="52">
        <v>35009</v>
      </c>
      <c r="L14" s="53">
        <v>0.96507332671738899</v>
      </c>
      <c r="M14" s="54">
        <v>6007</v>
      </c>
      <c r="N14" s="52">
        <v>4687</v>
      </c>
      <c r="O14" s="53">
        <v>0.13387985946470901</v>
      </c>
      <c r="P14" s="54">
        <v>1803</v>
      </c>
      <c r="Q14" s="52">
        <v>1580</v>
      </c>
      <c r="R14" s="53">
        <v>0.33710262427992299</v>
      </c>
      <c r="S14" s="53">
        <v>4.5131251963780698E-2</v>
      </c>
      <c r="T14" s="53">
        <v>5.1501042589048501E-2</v>
      </c>
      <c r="U14" s="53">
        <v>0.30014982520392902</v>
      </c>
      <c r="V14" s="55">
        <v>0.2</v>
      </c>
      <c r="W14" s="84" t="s">
        <v>147</v>
      </c>
      <c r="X14" s="79"/>
      <c r="Y14" s="79"/>
    </row>
    <row r="15" spans="1:25">
      <c r="A15" s="142"/>
      <c r="B15" s="142"/>
      <c r="C15" s="142"/>
      <c r="D15" s="83" t="s">
        <v>141</v>
      </c>
      <c r="E15" s="51">
        <v>44460.375512233797</v>
      </c>
      <c r="F15" s="34" t="s">
        <v>43</v>
      </c>
      <c r="G15" s="35">
        <v>15</v>
      </c>
      <c r="H15" s="36">
        <f>G15/P$14</f>
        <v>8.3194675540765387E-3</v>
      </c>
      <c r="I15" s="36">
        <f>+G15/K$14</f>
        <v>4.2846125282070327E-4</v>
      </c>
      <c r="J15" s="52">
        <v>36276</v>
      </c>
      <c r="K15" s="52">
        <v>35009</v>
      </c>
      <c r="L15" s="53">
        <v>0.96507332671738899</v>
      </c>
      <c r="M15" s="54">
        <v>6007</v>
      </c>
      <c r="N15" s="52">
        <v>4687</v>
      </c>
      <c r="O15" s="53">
        <v>0.13387985946470901</v>
      </c>
      <c r="P15" s="54">
        <v>1803</v>
      </c>
      <c r="Q15" s="52">
        <v>1580</v>
      </c>
      <c r="R15" s="53">
        <v>0.33710262427992299</v>
      </c>
      <c r="S15" s="53">
        <v>4.5131251963780698E-2</v>
      </c>
      <c r="T15" s="53">
        <v>5.1501042589048501E-2</v>
      </c>
      <c r="U15" s="53">
        <v>0.30014982520392902</v>
      </c>
      <c r="V15" s="55">
        <v>0.2</v>
      </c>
      <c r="W15" s="84"/>
      <c r="X15" s="79"/>
      <c r="Y15" s="79"/>
    </row>
    <row r="16" spans="1:25">
      <c r="A16" s="142"/>
      <c r="B16" s="142"/>
      <c r="C16" s="142"/>
      <c r="D16" s="83" t="s">
        <v>141</v>
      </c>
      <c r="E16" s="51">
        <v>44460.375512233797</v>
      </c>
      <c r="F16" s="34" t="s">
        <v>149</v>
      </c>
      <c r="G16" s="35">
        <v>5</v>
      </c>
      <c r="H16" s="36">
        <f t="shared" ref="H16:H17" si="2">G16/P$14</f>
        <v>2.7731558513588465E-3</v>
      </c>
      <c r="I16" s="36">
        <f t="shared" ref="I16:I17" si="3">+G16/K$14</f>
        <v>1.4282041760690109E-4</v>
      </c>
      <c r="J16" s="52">
        <v>36276</v>
      </c>
      <c r="K16" s="52">
        <v>35009</v>
      </c>
      <c r="L16" s="53">
        <v>0.96507332671738899</v>
      </c>
      <c r="M16" s="54">
        <v>6007</v>
      </c>
      <c r="N16" s="52">
        <v>4687</v>
      </c>
      <c r="O16" s="53">
        <v>0.13387985946470901</v>
      </c>
      <c r="P16" s="54">
        <v>1803</v>
      </c>
      <c r="Q16" s="52">
        <v>1580</v>
      </c>
      <c r="R16" s="53">
        <v>0.33710262427992299</v>
      </c>
      <c r="S16" s="53">
        <v>4.5131251963780698E-2</v>
      </c>
      <c r="T16" s="53">
        <v>5.1501042589048501E-2</v>
      </c>
      <c r="U16" s="53">
        <v>0.30014982520392902</v>
      </c>
      <c r="V16" s="55">
        <v>0.2</v>
      </c>
      <c r="W16" s="84"/>
      <c r="X16" s="79"/>
      <c r="Y16" s="79"/>
    </row>
    <row r="17" spans="1:25">
      <c r="A17" s="142"/>
      <c r="B17" s="142"/>
      <c r="C17" s="142"/>
      <c r="D17" s="83" t="s">
        <v>141</v>
      </c>
      <c r="E17" s="51">
        <v>44460.375512233797</v>
      </c>
      <c r="F17" s="34" t="s">
        <v>150</v>
      </c>
      <c r="G17" s="35">
        <v>2</v>
      </c>
      <c r="H17" s="36">
        <f t="shared" si="2"/>
        <v>1.1092623405435386E-3</v>
      </c>
      <c r="I17" s="36">
        <f t="shared" si="3"/>
        <v>5.7128167042760435E-5</v>
      </c>
      <c r="J17" s="52">
        <v>36276</v>
      </c>
      <c r="K17" s="52">
        <v>35009</v>
      </c>
      <c r="L17" s="53">
        <v>0.96507332671738899</v>
      </c>
      <c r="M17" s="54">
        <v>6007</v>
      </c>
      <c r="N17" s="52">
        <v>4687</v>
      </c>
      <c r="O17" s="53">
        <v>0.13387985946470901</v>
      </c>
      <c r="P17" s="54">
        <v>1803</v>
      </c>
      <c r="Q17" s="52">
        <v>1580</v>
      </c>
      <c r="R17" s="53">
        <v>0.33710262427992299</v>
      </c>
      <c r="S17" s="53">
        <v>4.5131251963780698E-2</v>
      </c>
      <c r="T17" s="53">
        <v>5.1501042589048501E-2</v>
      </c>
      <c r="U17" s="53">
        <v>0.30014982520392902</v>
      </c>
      <c r="V17" s="55">
        <v>0.2</v>
      </c>
      <c r="W17" s="84"/>
      <c r="X17" s="79"/>
      <c r="Y17" s="79"/>
    </row>
    <row r="18" spans="1:25">
      <c r="A18" s="142"/>
      <c r="B18" s="142"/>
      <c r="C18" s="142"/>
      <c r="D18" s="83"/>
      <c r="E18" s="51"/>
      <c r="F18" s="51"/>
      <c r="G18" s="51"/>
      <c r="H18" s="51"/>
      <c r="I18" s="51"/>
      <c r="J18" s="52"/>
      <c r="K18" s="52"/>
      <c r="L18" s="53"/>
      <c r="M18" s="54"/>
      <c r="N18" s="52"/>
      <c r="O18" s="53"/>
      <c r="P18" s="54"/>
      <c r="Q18" s="52"/>
      <c r="R18" s="53"/>
      <c r="S18" s="53"/>
      <c r="T18" s="53"/>
      <c r="U18" s="53"/>
      <c r="V18" s="55"/>
      <c r="W18" s="84"/>
      <c r="X18" s="79"/>
      <c r="Y18" s="79"/>
    </row>
    <row r="19" spans="1:25">
      <c r="A19" s="142"/>
      <c r="B19" s="142"/>
      <c r="C19" s="143"/>
      <c r="D19" s="83" t="s">
        <v>142</v>
      </c>
      <c r="E19" s="51">
        <v>44467.375922187501</v>
      </c>
      <c r="F19" s="51"/>
      <c r="G19" s="51"/>
      <c r="H19" s="51"/>
      <c r="I19" s="51"/>
      <c r="J19" s="52">
        <v>35978</v>
      </c>
      <c r="K19" s="52">
        <v>34757</v>
      </c>
      <c r="L19" s="53">
        <v>0.96606259380732695</v>
      </c>
      <c r="M19" s="54">
        <v>6005</v>
      </c>
      <c r="N19" s="52">
        <v>4684</v>
      </c>
      <c r="O19" s="53">
        <v>0.134764220157091</v>
      </c>
      <c r="P19" s="54">
        <v>1689</v>
      </c>
      <c r="Q19" s="52">
        <v>1542</v>
      </c>
      <c r="R19" s="53">
        <v>0.32920580700256202</v>
      </c>
      <c r="S19" s="53">
        <v>4.4365163851885998E-2</v>
      </c>
      <c r="T19" s="53">
        <v>4.8594527721034599E-2</v>
      </c>
      <c r="U19" s="53">
        <v>0.28126561199000799</v>
      </c>
      <c r="V19" s="55">
        <v>0</v>
      </c>
      <c r="W19" s="84" t="s">
        <v>148</v>
      </c>
      <c r="X19" s="79"/>
      <c r="Y19" s="79"/>
    </row>
    <row r="20" spans="1:25">
      <c r="A20" s="142"/>
      <c r="B20" s="142"/>
      <c r="C20" s="92"/>
      <c r="D20" s="83" t="s">
        <v>142</v>
      </c>
      <c r="E20" s="51">
        <v>44467.375922187501</v>
      </c>
      <c r="F20" s="34" t="s">
        <v>43</v>
      </c>
      <c r="G20" s="35">
        <v>18</v>
      </c>
      <c r="H20" s="36">
        <f>G20/P$19</f>
        <v>1.0657193605683837E-2</v>
      </c>
      <c r="I20" s="36">
        <f>+G20/K$19</f>
        <v>5.1788129009983596E-4</v>
      </c>
      <c r="J20" s="52">
        <v>35978</v>
      </c>
      <c r="K20" s="52">
        <v>34757</v>
      </c>
      <c r="L20" s="53">
        <v>0.96606259380732695</v>
      </c>
      <c r="M20" s="54">
        <v>6005</v>
      </c>
      <c r="N20" s="52">
        <v>4684</v>
      </c>
      <c r="O20" s="53">
        <v>0.134764220157091</v>
      </c>
      <c r="P20" s="54">
        <v>1689</v>
      </c>
      <c r="Q20" s="52">
        <v>1542</v>
      </c>
      <c r="R20" s="53">
        <v>0.32920580700256202</v>
      </c>
      <c r="S20" s="53">
        <v>4.4365163851885998E-2</v>
      </c>
      <c r="T20" s="53">
        <v>4.8594527721034599E-2</v>
      </c>
      <c r="U20" s="53">
        <v>0.28126561199000799</v>
      </c>
      <c r="V20" s="55">
        <v>0</v>
      </c>
      <c r="W20" s="84"/>
      <c r="X20" s="79"/>
      <c r="Y20" s="79"/>
    </row>
    <row r="21" spans="1:25">
      <c r="A21" s="142"/>
      <c r="B21" s="142"/>
      <c r="C21" s="92"/>
      <c r="D21" s="83" t="s">
        <v>142</v>
      </c>
      <c r="E21" s="51">
        <v>44467.375922187501</v>
      </c>
      <c r="F21" s="34" t="s">
        <v>151</v>
      </c>
      <c r="G21" s="35">
        <v>5</v>
      </c>
      <c r="H21" s="36">
        <f>G21/P$19</f>
        <v>2.960331557134399E-3</v>
      </c>
      <c r="I21" s="36">
        <f>+G21/K$19</f>
        <v>1.4385591391662112E-4</v>
      </c>
      <c r="J21" s="52">
        <v>35978</v>
      </c>
      <c r="K21" s="52">
        <v>34757</v>
      </c>
      <c r="L21" s="53">
        <v>0.96606259380732695</v>
      </c>
      <c r="M21" s="54">
        <v>6005</v>
      </c>
      <c r="N21" s="52">
        <v>4684</v>
      </c>
      <c r="O21" s="53">
        <v>0.134764220157091</v>
      </c>
      <c r="P21" s="54">
        <v>1689</v>
      </c>
      <c r="Q21" s="52">
        <v>1542</v>
      </c>
      <c r="R21" s="53">
        <v>0.32920580700256202</v>
      </c>
      <c r="S21" s="53">
        <v>4.4365163851885998E-2</v>
      </c>
      <c r="T21" s="53">
        <v>4.8594527721034599E-2</v>
      </c>
      <c r="U21" s="53">
        <v>0.28126561199000799</v>
      </c>
      <c r="V21" s="55"/>
      <c r="W21" s="84"/>
      <c r="X21" s="79"/>
      <c r="Y21" s="79"/>
    </row>
    <row r="22" spans="1:25">
      <c r="A22" s="142"/>
      <c r="B22" s="142"/>
      <c r="C22" s="92"/>
      <c r="D22" s="83" t="s">
        <v>142</v>
      </c>
      <c r="E22" s="51">
        <v>44467.375922187501</v>
      </c>
      <c r="F22" s="34" t="s">
        <v>149</v>
      </c>
      <c r="G22" s="35">
        <v>0</v>
      </c>
      <c r="H22" s="36">
        <f t="shared" ref="H22:H23" si="4">G22/P$19</f>
        <v>0</v>
      </c>
      <c r="I22" s="36">
        <f t="shared" ref="I22:I23" si="5">+G22/K$19</f>
        <v>0</v>
      </c>
      <c r="J22" s="52">
        <v>35978</v>
      </c>
      <c r="K22" s="52">
        <v>34757</v>
      </c>
      <c r="L22" s="53">
        <v>0.96606259380732695</v>
      </c>
      <c r="M22" s="54">
        <v>6005</v>
      </c>
      <c r="N22" s="52">
        <v>4684</v>
      </c>
      <c r="O22" s="53">
        <v>0.134764220157091</v>
      </c>
      <c r="P22" s="54">
        <v>1689</v>
      </c>
      <c r="Q22" s="52">
        <v>1542</v>
      </c>
      <c r="R22" s="53">
        <v>0.32920580700256202</v>
      </c>
      <c r="S22" s="53">
        <v>4.4365163851885998E-2</v>
      </c>
      <c r="T22" s="53">
        <v>4.8594527721034599E-2</v>
      </c>
      <c r="U22" s="53">
        <v>0.28126561199000799</v>
      </c>
      <c r="V22" s="55">
        <v>0</v>
      </c>
      <c r="W22" s="84"/>
      <c r="X22" s="79"/>
      <c r="Y22" s="79"/>
    </row>
    <row r="23" spans="1:25">
      <c r="A23" s="142"/>
      <c r="B23" s="142"/>
      <c r="C23" s="92"/>
      <c r="D23" s="83" t="s">
        <v>142</v>
      </c>
      <c r="E23" s="51">
        <v>44467.375922187501</v>
      </c>
      <c r="F23" s="34" t="s">
        <v>150</v>
      </c>
      <c r="G23" s="35">
        <v>3</v>
      </c>
      <c r="H23" s="36">
        <f t="shared" si="4"/>
        <v>1.7761989342806395E-3</v>
      </c>
      <c r="I23" s="36">
        <f t="shared" si="5"/>
        <v>8.6313548349972673E-5</v>
      </c>
      <c r="J23" s="52">
        <v>35978</v>
      </c>
      <c r="K23" s="52">
        <v>34757</v>
      </c>
      <c r="L23" s="53">
        <v>0.96606259380732695</v>
      </c>
      <c r="M23" s="54">
        <v>6005</v>
      </c>
      <c r="N23" s="52">
        <v>4684</v>
      </c>
      <c r="O23" s="53">
        <v>0.134764220157091</v>
      </c>
      <c r="P23" s="54">
        <v>1689</v>
      </c>
      <c r="Q23" s="52">
        <v>1542</v>
      </c>
      <c r="R23" s="53">
        <v>0.32920580700256202</v>
      </c>
      <c r="S23" s="53">
        <v>4.4365163851885998E-2</v>
      </c>
      <c r="T23" s="53">
        <v>4.8594527721034599E-2</v>
      </c>
      <c r="U23" s="53">
        <v>0.28126561199000799</v>
      </c>
      <c r="V23" s="55">
        <v>0</v>
      </c>
      <c r="W23" s="84"/>
      <c r="X23" s="79"/>
      <c r="Y23" s="79"/>
    </row>
    <row r="24" spans="1:25">
      <c r="A24" s="142"/>
      <c r="B24" s="143"/>
      <c r="C24" s="144" t="s">
        <v>30</v>
      </c>
      <c r="D24" s="139"/>
      <c r="E24" s="93" t="s">
        <v>0</v>
      </c>
      <c r="F24" s="93"/>
      <c r="G24" s="93"/>
      <c r="H24" s="93"/>
      <c r="I24" s="93"/>
      <c r="J24" s="58">
        <v>145252</v>
      </c>
      <c r="K24" s="58">
        <v>139942</v>
      </c>
      <c r="L24" s="59">
        <v>0.96344284416049397</v>
      </c>
      <c r="M24" s="60">
        <v>24481</v>
      </c>
      <c r="N24" s="58">
        <v>18999</v>
      </c>
      <c r="O24" s="59">
        <v>0.135763387689186</v>
      </c>
      <c r="P24" s="60">
        <v>6996</v>
      </c>
      <c r="Q24" s="58">
        <v>6357</v>
      </c>
      <c r="R24" s="59">
        <v>0.334596557713564</v>
      </c>
      <c r="S24" s="59">
        <v>4.54259621843335E-2</v>
      </c>
      <c r="T24" s="59">
        <v>4.9992139600691703E-2</v>
      </c>
      <c r="U24" s="59">
        <v>0.28577264000653602</v>
      </c>
      <c r="V24" s="93" t="s">
        <v>0</v>
      </c>
      <c r="W24" s="93" t="s">
        <v>0</v>
      </c>
      <c r="X24" s="79"/>
      <c r="Y24" s="79"/>
    </row>
    <row r="25" spans="1:25">
      <c r="A25" s="143"/>
      <c r="B25" s="145" t="s">
        <v>143</v>
      </c>
      <c r="C25" s="138"/>
      <c r="D25" s="139"/>
      <c r="E25" s="86" t="s">
        <v>0</v>
      </c>
      <c r="F25" s="86"/>
      <c r="G25" s="86"/>
      <c r="H25" s="86"/>
      <c r="I25" s="86"/>
      <c r="J25" s="62">
        <v>145252</v>
      </c>
      <c r="K25" s="62">
        <v>139942</v>
      </c>
      <c r="L25" s="63">
        <v>0.96344284416049397</v>
      </c>
      <c r="M25" s="64">
        <v>24481</v>
      </c>
      <c r="N25" s="62">
        <v>18999</v>
      </c>
      <c r="O25" s="63">
        <v>0.135763387689186</v>
      </c>
      <c r="P25" s="64">
        <v>6996</v>
      </c>
      <c r="Q25" s="62">
        <v>6357</v>
      </c>
      <c r="R25" s="63">
        <v>0.334596557713564</v>
      </c>
      <c r="S25" s="63">
        <v>4.54259621843335E-2</v>
      </c>
      <c r="T25" s="63">
        <v>4.9992139600691703E-2</v>
      </c>
      <c r="U25" s="63">
        <v>0.28577264000653602</v>
      </c>
      <c r="V25" s="86" t="s">
        <v>0</v>
      </c>
      <c r="W25" s="86" t="s">
        <v>0</v>
      </c>
      <c r="X25" s="79"/>
      <c r="Y25" s="79"/>
    </row>
    <row r="26" spans="1:25">
      <c r="A26" s="137" t="s">
        <v>55</v>
      </c>
      <c r="B26" s="138"/>
      <c r="C26" s="138"/>
      <c r="D26" s="139"/>
      <c r="E26" s="90" t="s">
        <v>0</v>
      </c>
      <c r="F26" s="90"/>
      <c r="G26" s="90"/>
      <c r="H26" s="90"/>
      <c r="I26" s="90"/>
      <c r="J26" s="66">
        <v>145252</v>
      </c>
      <c r="K26" s="66">
        <v>139942</v>
      </c>
      <c r="L26" s="67">
        <v>0.96344284416049397</v>
      </c>
      <c r="M26" s="68">
        <v>24481</v>
      </c>
      <c r="N26" s="66">
        <v>18999</v>
      </c>
      <c r="O26" s="67">
        <v>0.135763387689186</v>
      </c>
      <c r="P26" s="68">
        <v>6996</v>
      </c>
      <c r="Q26" s="66">
        <v>6357</v>
      </c>
      <c r="R26" s="67">
        <v>0.334596557713564</v>
      </c>
      <c r="S26" s="67">
        <v>4.54259621843335E-2</v>
      </c>
      <c r="T26" s="67">
        <v>4.9992139600691703E-2</v>
      </c>
      <c r="U26" s="67">
        <v>0.28577264000653602</v>
      </c>
      <c r="V26" s="90" t="s">
        <v>0</v>
      </c>
      <c r="W26" s="90" t="s">
        <v>0</v>
      </c>
      <c r="X26" s="79"/>
      <c r="Y26" s="79"/>
    </row>
    <row r="27" spans="1:25">
      <c r="A27" s="140" t="s">
        <v>56</v>
      </c>
      <c r="B27" s="138"/>
      <c r="C27" s="138"/>
      <c r="D27" s="139"/>
      <c r="E27" s="91" t="s">
        <v>0</v>
      </c>
      <c r="F27" s="91"/>
      <c r="G27" s="91"/>
      <c r="H27" s="91"/>
      <c r="I27" s="91"/>
      <c r="J27" s="70">
        <v>145252</v>
      </c>
      <c r="K27" s="70">
        <v>139942</v>
      </c>
      <c r="L27" s="71">
        <v>0.96344284416049397</v>
      </c>
      <c r="M27" s="72">
        <v>24481</v>
      </c>
      <c r="N27" s="70">
        <v>18999</v>
      </c>
      <c r="O27" s="71">
        <v>0.135763387689186</v>
      </c>
      <c r="P27" s="72">
        <v>6996</v>
      </c>
      <c r="Q27" s="70">
        <v>6357</v>
      </c>
      <c r="R27" s="71">
        <v>0.334596557713564</v>
      </c>
      <c r="S27" s="71">
        <v>4.54259621843335E-2</v>
      </c>
      <c r="T27" s="71">
        <v>4.9992139600691703E-2</v>
      </c>
      <c r="U27" s="71">
        <v>0.28577264000653602</v>
      </c>
      <c r="V27" s="91" t="s">
        <v>0</v>
      </c>
      <c r="W27" s="91" t="s">
        <v>0</v>
      </c>
      <c r="X27" s="79"/>
      <c r="Y27" s="79"/>
    </row>
    <row r="28" spans="1:25" ht="0" hidden="1" customHeight="1"/>
  </sheetData>
  <autoFilter ref="C3:W3" xr:uid="{8ED05DFC-D69E-426D-8D5E-88EA9485C6F0}"/>
  <mergeCells count="8">
    <mergeCell ref="A26:D26"/>
    <mergeCell ref="A27:D27"/>
    <mergeCell ref="A2:D2"/>
    <mergeCell ref="A4:A25"/>
    <mergeCell ref="B4:B24"/>
    <mergeCell ref="C4:C19"/>
    <mergeCell ref="C24:D24"/>
    <mergeCell ref="B25:D25"/>
  </mergeCells>
  <hyperlinks>
    <hyperlink ref="D4" r:id="rId1" xr:uid="{918D62FE-7DB9-4812-BD21-0E06D5A65C37}"/>
    <hyperlink ref="D9" r:id="rId2" xr:uid="{65994B57-789D-4807-BAB3-F33FA0754507}"/>
    <hyperlink ref="D14" r:id="rId3" xr:uid="{9CB66B41-8C03-4EDA-A608-C0A682DF57D7}"/>
    <hyperlink ref="D19" r:id="rId4" xr:uid="{20F010B3-7CA7-4863-AD25-5255D69DF6B3}"/>
    <hyperlink ref="D5" r:id="rId5" xr:uid="{E9CAC53F-8AB5-4359-9DA5-B5FB93D5C538}"/>
    <hyperlink ref="D6" r:id="rId6" xr:uid="{F4BB3585-5F47-4BFC-9257-42D9E9E05CA6}"/>
    <hyperlink ref="D7" r:id="rId7" xr:uid="{B0344EC3-6867-40F4-97FC-FA0BA7116245}"/>
    <hyperlink ref="D10" r:id="rId8" xr:uid="{3941FDC4-7360-4D6A-B37F-BA6D765CF4C6}"/>
    <hyperlink ref="D11" r:id="rId9" xr:uid="{817C21EE-94CE-448E-86C6-9B599CA9B8E3}"/>
    <hyperlink ref="D12" r:id="rId10" xr:uid="{B415EB65-B654-48F9-B478-076AB34934BF}"/>
    <hyperlink ref="D15" r:id="rId11" xr:uid="{70A9AAA9-9A04-49DD-8CB2-7215066D527D}"/>
    <hyperlink ref="D16" r:id="rId12" xr:uid="{9325FB0A-B09D-4029-9BF9-77459E929C34}"/>
    <hyperlink ref="D17" r:id="rId13" xr:uid="{319F0875-F4E5-46E3-AE73-E6389D9A3358}"/>
    <hyperlink ref="D20" r:id="rId14" xr:uid="{75554165-B224-4F42-B784-89F9B9F778FA}"/>
    <hyperlink ref="D22" r:id="rId15" xr:uid="{EE125510-E6A2-4D07-9513-01E2D699D4F6}"/>
    <hyperlink ref="D23" r:id="rId16" xr:uid="{6D8C0594-86FD-4DCC-BD13-20A400A9F4C5}"/>
    <hyperlink ref="D21" r:id="rId17" xr:uid="{C7E82E9F-D350-4105-A476-AC134FAECCCC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C1C05-E261-4A4C-8E28-A103E82DE3AA}">
  <dimension ref="A1:Y31"/>
  <sheetViews>
    <sheetView topLeftCell="C1" workbookViewId="0">
      <selection activeCell="F10" sqref="F10:I10"/>
    </sheetView>
  </sheetViews>
  <sheetFormatPr defaultRowHeight="14.4"/>
  <cols>
    <col min="1" max="1" width="13.6640625" style="80" customWidth="1"/>
    <col min="2" max="2" width="8" style="80" customWidth="1"/>
    <col min="3" max="3" width="15.77734375" style="80" customWidth="1"/>
    <col min="4" max="4" width="34.33203125" style="80" customWidth="1"/>
    <col min="5" max="9" width="9.5546875" style="80" customWidth="1"/>
    <col min="10" max="11" width="8.88671875" style="80"/>
    <col min="12" max="12" width="9.21875" style="80" customWidth="1"/>
    <col min="13" max="15" width="8.88671875" style="80"/>
    <col min="16" max="17" width="8.21875" style="80" customWidth="1"/>
    <col min="18" max="18" width="6.88671875" style="80" customWidth="1"/>
    <col min="19" max="20" width="8.21875" style="80" customWidth="1"/>
    <col min="21" max="22" width="6.88671875" style="80" customWidth="1"/>
    <col min="23" max="23" width="37.5546875" style="80" customWidth="1"/>
    <col min="24" max="24" width="5.88671875" style="80" customWidth="1"/>
    <col min="25" max="25" width="255" style="80" customWidth="1"/>
    <col min="26" max="16384" width="8.88671875" style="80"/>
  </cols>
  <sheetData>
    <row r="1" spans="1:25" ht="1.0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s="33" customFormat="1" ht="39" customHeight="1">
      <c r="A2" s="111" t="s">
        <v>163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81" t="s">
        <v>1</v>
      </c>
      <c r="B3" s="82" t="s">
        <v>2</v>
      </c>
      <c r="C3" s="81" t="s">
        <v>3</v>
      </c>
      <c r="D3" s="81" t="s">
        <v>4</v>
      </c>
      <c r="E3" s="82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82" t="s">
        <v>6</v>
      </c>
      <c r="K3" s="82" t="s">
        <v>7</v>
      </c>
      <c r="L3" s="82" t="s">
        <v>8</v>
      </c>
      <c r="M3" s="82" t="s">
        <v>11</v>
      </c>
      <c r="N3" s="82" t="s">
        <v>9</v>
      </c>
      <c r="O3" s="82" t="s">
        <v>71</v>
      </c>
      <c r="P3" s="82" t="s">
        <v>15</v>
      </c>
      <c r="Q3" s="82" t="s">
        <v>12</v>
      </c>
      <c r="R3" s="82" t="s">
        <v>73</v>
      </c>
      <c r="S3" s="82" t="s">
        <v>72</v>
      </c>
      <c r="T3" s="82" t="s">
        <v>16</v>
      </c>
      <c r="U3" s="82" t="s">
        <v>17</v>
      </c>
      <c r="V3" s="82" t="s">
        <v>18</v>
      </c>
      <c r="W3" s="82" t="s">
        <v>19</v>
      </c>
      <c r="X3" s="79"/>
      <c r="Y3" s="79"/>
    </row>
    <row r="4" spans="1:25" ht="20.399999999999999">
      <c r="A4" s="141" t="s">
        <v>20</v>
      </c>
      <c r="B4" s="128">
        <v>44470</v>
      </c>
      <c r="C4" s="141" t="s">
        <v>21</v>
      </c>
      <c r="D4" s="83" t="s">
        <v>152</v>
      </c>
      <c r="E4" s="51">
        <v>44474.448124652801</v>
      </c>
      <c r="F4" s="51"/>
      <c r="G4" s="51"/>
      <c r="H4" s="51"/>
      <c r="I4" s="51"/>
      <c r="J4" s="52">
        <v>36030</v>
      </c>
      <c r="K4" s="52">
        <v>34823</v>
      </c>
      <c r="L4" s="53">
        <v>0.96650013877324403</v>
      </c>
      <c r="M4" s="54">
        <v>6435</v>
      </c>
      <c r="N4" s="52">
        <v>5062</v>
      </c>
      <c r="O4" s="53">
        <v>0.14536369640754701</v>
      </c>
      <c r="P4" s="54">
        <v>1866</v>
      </c>
      <c r="Q4" s="52">
        <v>1684</v>
      </c>
      <c r="R4" s="53">
        <v>0.33267483208218102</v>
      </c>
      <c r="S4" s="53">
        <v>4.8358843293225699E-2</v>
      </c>
      <c r="T4" s="53">
        <v>5.35852741004509E-2</v>
      </c>
      <c r="U4" s="53">
        <v>0.28997668997669002</v>
      </c>
      <c r="V4" s="55">
        <v>0</v>
      </c>
      <c r="W4" s="84" t="s">
        <v>153</v>
      </c>
      <c r="X4" s="79"/>
      <c r="Y4" s="79"/>
    </row>
    <row r="5" spans="1:25">
      <c r="A5" s="146"/>
      <c r="B5" s="147"/>
      <c r="C5" s="146"/>
      <c r="D5" s="83" t="s">
        <v>152</v>
      </c>
      <c r="E5" s="51">
        <v>44474.448124652801</v>
      </c>
      <c r="F5" s="34" t="s">
        <v>151</v>
      </c>
      <c r="G5" s="35">
        <v>11</v>
      </c>
      <c r="H5" s="36">
        <f>G5/P$4</f>
        <v>5.8949624866023584E-3</v>
      </c>
      <c r="I5" s="36">
        <f>+G5/K$4</f>
        <v>3.158831806564627E-4</v>
      </c>
      <c r="J5" s="52">
        <v>36030</v>
      </c>
      <c r="K5" s="52">
        <v>34823</v>
      </c>
      <c r="L5" s="53">
        <v>0.96650013877324403</v>
      </c>
      <c r="M5" s="54">
        <v>6435</v>
      </c>
      <c r="N5" s="52">
        <v>5062</v>
      </c>
      <c r="O5" s="53">
        <v>0.14536369640754701</v>
      </c>
      <c r="P5" s="54">
        <v>1866</v>
      </c>
      <c r="Q5" s="52">
        <v>1684</v>
      </c>
      <c r="R5" s="53">
        <v>0.33267483208218102</v>
      </c>
      <c r="S5" s="53">
        <v>4.8358843293225699E-2</v>
      </c>
      <c r="T5" s="53">
        <v>5.35852741004509E-2</v>
      </c>
      <c r="U5" s="53">
        <v>0.28997668997669002</v>
      </c>
      <c r="V5" s="55">
        <v>0</v>
      </c>
      <c r="W5" s="84"/>
      <c r="X5" s="79"/>
      <c r="Y5" s="79"/>
    </row>
    <row r="6" spans="1:25">
      <c r="A6" s="146"/>
      <c r="B6" s="147"/>
      <c r="C6" s="146"/>
      <c r="D6" s="83" t="s">
        <v>152</v>
      </c>
      <c r="E6" s="51">
        <v>44474.448124652801</v>
      </c>
      <c r="F6" s="34" t="s">
        <v>149</v>
      </c>
      <c r="G6" s="35">
        <v>9</v>
      </c>
      <c r="H6" s="36">
        <f t="shared" ref="H6:H7" si="0">G6/P$4</f>
        <v>4.8231511254019296E-3</v>
      </c>
      <c r="I6" s="36">
        <f t="shared" ref="I6:I7" si="1">+G6/K$4</f>
        <v>2.584498750825604E-4</v>
      </c>
      <c r="J6" s="52">
        <v>36030</v>
      </c>
      <c r="K6" s="52">
        <v>34823</v>
      </c>
      <c r="L6" s="53">
        <v>0.96650013877324403</v>
      </c>
      <c r="M6" s="54">
        <v>6435</v>
      </c>
      <c r="N6" s="52">
        <v>5062</v>
      </c>
      <c r="O6" s="53">
        <v>0.14536369640754701</v>
      </c>
      <c r="P6" s="54">
        <v>1866</v>
      </c>
      <c r="Q6" s="52">
        <v>1684</v>
      </c>
      <c r="R6" s="53">
        <v>0.33267483208218102</v>
      </c>
      <c r="S6" s="53">
        <v>4.8358843293225699E-2</v>
      </c>
      <c r="T6" s="53">
        <v>5.35852741004509E-2</v>
      </c>
      <c r="U6" s="53">
        <v>0.28997668997669002</v>
      </c>
      <c r="V6" s="55">
        <v>0</v>
      </c>
      <c r="W6" s="84"/>
      <c r="X6" s="79"/>
      <c r="Y6" s="79"/>
    </row>
    <row r="7" spans="1:25">
      <c r="A7" s="146"/>
      <c r="B7" s="147"/>
      <c r="C7" s="146"/>
      <c r="D7" s="83" t="s">
        <v>152</v>
      </c>
      <c r="E7" s="51">
        <v>44474.448124652801</v>
      </c>
      <c r="F7" s="34" t="s">
        <v>150</v>
      </c>
      <c r="G7" s="35">
        <v>0</v>
      </c>
      <c r="H7" s="36">
        <f t="shared" si="0"/>
        <v>0</v>
      </c>
      <c r="I7" s="36">
        <f t="shared" si="1"/>
        <v>0</v>
      </c>
      <c r="J7" s="52">
        <v>36030</v>
      </c>
      <c r="K7" s="52">
        <v>34823</v>
      </c>
      <c r="L7" s="53">
        <v>0.96650013877324403</v>
      </c>
      <c r="M7" s="54">
        <v>6435</v>
      </c>
      <c r="N7" s="52">
        <v>5062</v>
      </c>
      <c r="O7" s="53">
        <v>0.14536369640754701</v>
      </c>
      <c r="P7" s="54">
        <v>1866</v>
      </c>
      <c r="Q7" s="52">
        <v>1684</v>
      </c>
      <c r="R7" s="53">
        <v>0.33267483208218102</v>
      </c>
      <c r="S7" s="53">
        <v>4.8358843293225699E-2</v>
      </c>
      <c r="T7" s="53">
        <v>5.35852741004509E-2</v>
      </c>
      <c r="U7" s="53">
        <v>0.28997668997669002</v>
      </c>
      <c r="V7" s="55">
        <v>0</v>
      </c>
      <c r="W7" s="84"/>
      <c r="X7" s="79"/>
      <c r="Y7" s="79"/>
    </row>
    <row r="8" spans="1:25">
      <c r="A8" s="146"/>
      <c r="B8" s="147"/>
      <c r="C8" s="146"/>
      <c r="D8" s="83"/>
      <c r="E8" s="51"/>
      <c r="F8" s="51"/>
      <c r="G8" s="51"/>
      <c r="H8" s="51"/>
      <c r="I8" s="51"/>
      <c r="J8" s="52"/>
      <c r="K8" s="52"/>
      <c r="L8" s="53"/>
      <c r="M8" s="54"/>
      <c r="N8" s="52"/>
      <c r="O8" s="53"/>
      <c r="P8" s="54"/>
      <c r="Q8" s="52"/>
      <c r="R8" s="53"/>
      <c r="S8" s="53"/>
      <c r="T8" s="53"/>
      <c r="U8" s="53"/>
      <c r="V8" s="55"/>
      <c r="W8" s="84"/>
      <c r="X8" s="79"/>
      <c r="Y8" s="79"/>
    </row>
    <row r="9" spans="1:25">
      <c r="A9" s="142"/>
      <c r="B9" s="142"/>
      <c r="C9" s="142"/>
      <c r="D9" s="83" t="s">
        <v>154</v>
      </c>
      <c r="E9" s="51">
        <v>44481.409905520799</v>
      </c>
      <c r="F9" s="51"/>
      <c r="G9" s="51"/>
      <c r="H9" s="51"/>
      <c r="I9" s="51"/>
      <c r="J9" s="52">
        <v>36158</v>
      </c>
      <c r="K9" s="52">
        <v>34968</v>
      </c>
      <c r="L9" s="53">
        <v>0.96708888765971601</v>
      </c>
      <c r="M9" s="54">
        <v>6619</v>
      </c>
      <c r="N9" s="52">
        <v>5200</v>
      </c>
      <c r="O9" s="53">
        <v>0.148707389613361</v>
      </c>
      <c r="P9" s="54">
        <v>1823</v>
      </c>
      <c r="Q9" s="52">
        <v>1657</v>
      </c>
      <c r="R9" s="53">
        <v>0.31865384615384601</v>
      </c>
      <c r="S9" s="53">
        <v>4.7386181651795901E-2</v>
      </c>
      <c r="T9" s="53">
        <v>5.2133379089453202E-2</v>
      </c>
      <c r="U9" s="53">
        <v>0.27541924762048597</v>
      </c>
      <c r="V9" s="55">
        <v>0</v>
      </c>
      <c r="W9" s="84" t="s">
        <v>155</v>
      </c>
      <c r="X9" s="79"/>
      <c r="Y9" s="79"/>
    </row>
    <row r="10" spans="1:25">
      <c r="A10" s="142"/>
      <c r="B10" s="142"/>
      <c r="C10" s="142"/>
      <c r="D10" s="83" t="s">
        <v>154</v>
      </c>
      <c r="E10" s="51">
        <v>44481.409905520799</v>
      </c>
      <c r="F10" s="34" t="s">
        <v>151</v>
      </c>
      <c r="G10" s="35">
        <v>10</v>
      </c>
      <c r="H10" s="36">
        <f>G10/P$9</f>
        <v>5.485463521667581E-3</v>
      </c>
      <c r="I10" s="36">
        <f>+G10/K$9</f>
        <v>2.8597574925646308E-4</v>
      </c>
      <c r="J10" s="52">
        <v>36158</v>
      </c>
      <c r="K10" s="52">
        <v>34968</v>
      </c>
      <c r="L10" s="53">
        <v>0.96708888765971601</v>
      </c>
      <c r="M10" s="54">
        <v>6619</v>
      </c>
      <c r="N10" s="52">
        <v>5200</v>
      </c>
      <c r="O10" s="53">
        <v>0.148707389613361</v>
      </c>
      <c r="P10" s="54">
        <v>1823</v>
      </c>
      <c r="Q10" s="52">
        <v>1657</v>
      </c>
      <c r="R10" s="53">
        <v>0.31865384615384601</v>
      </c>
      <c r="S10" s="53">
        <v>4.7386181651795901E-2</v>
      </c>
      <c r="T10" s="53">
        <v>5.2133379089453202E-2</v>
      </c>
      <c r="U10" s="53">
        <v>0.27541924762048597</v>
      </c>
      <c r="V10" s="55">
        <v>0</v>
      </c>
      <c r="W10" s="84"/>
      <c r="X10" s="79"/>
      <c r="Y10" s="79"/>
    </row>
    <row r="11" spans="1:25">
      <c r="A11" s="142"/>
      <c r="B11" s="142"/>
      <c r="C11" s="142"/>
      <c r="D11" s="83" t="s">
        <v>154</v>
      </c>
      <c r="E11" s="51">
        <v>44481.409905520799</v>
      </c>
      <c r="F11" s="34" t="s">
        <v>149</v>
      </c>
      <c r="G11" s="35">
        <v>1</v>
      </c>
      <c r="H11" s="36">
        <f t="shared" ref="H11:H12" si="2">G11/P$9</f>
        <v>5.4854635216675812E-4</v>
      </c>
      <c r="I11" s="36">
        <f t="shared" ref="I11:I12" si="3">+G11/K$9</f>
        <v>2.8597574925646306E-5</v>
      </c>
      <c r="J11" s="52">
        <v>36158</v>
      </c>
      <c r="K11" s="52">
        <v>34968</v>
      </c>
      <c r="L11" s="53">
        <v>0.96708888765971601</v>
      </c>
      <c r="M11" s="54">
        <v>6619</v>
      </c>
      <c r="N11" s="52">
        <v>5200</v>
      </c>
      <c r="O11" s="53">
        <v>0.148707389613361</v>
      </c>
      <c r="P11" s="54">
        <v>1823</v>
      </c>
      <c r="Q11" s="52">
        <v>1657</v>
      </c>
      <c r="R11" s="53">
        <v>0.31865384615384601</v>
      </c>
      <c r="S11" s="53">
        <v>4.7386181651795901E-2</v>
      </c>
      <c r="T11" s="53">
        <v>5.2133379089453202E-2</v>
      </c>
      <c r="U11" s="53">
        <v>0.27541924762048597</v>
      </c>
      <c r="V11" s="55">
        <v>0</v>
      </c>
      <c r="W11" s="84"/>
      <c r="X11" s="79"/>
      <c r="Y11" s="79"/>
    </row>
    <row r="12" spans="1:25">
      <c r="A12" s="142"/>
      <c r="B12" s="142"/>
      <c r="C12" s="142"/>
      <c r="D12" s="83" t="s">
        <v>154</v>
      </c>
      <c r="E12" s="51">
        <v>44481.409905520799</v>
      </c>
      <c r="F12" s="34" t="s">
        <v>150</v>
      </c>
      <c r="G12" s="35">
        <v>2</v>
      </c>
      <c r="H12" s="36">
        <f t="shared" si="2"/>
        <v>1.0970927043335162E-3</v>
      </c>
      <c r="I12" s="36">
        <f t="shared" si="3"/>
        <v>5.7195149851292613E-5</v>
      </c>
      <c r="J12" s="52">
        <v>36158</v>
      </c>
      <c r="K12" s="52">
        <v>34968</v>
      </c>
      <c r="L12" s="53">
        <v>0.96708888765971601</v>
      </c>
      <c r="M12" s="54">
        <v>6619</v>
      </c>
      <c r="N12" s="52">
        <v>5200</v>
      </c>
      <c r="O12" s="53">
        <v>0.148707389613361</v>
      </c>
      <c r="P12" s="54">
        <v>1823</v>
      </c>
      <c r="Q12" s="52">
        <v>1657</v>
      </c>
      <c r="R12" s="53">
        <v>0.31865384615384601</v>
      </c>
      <c r="S12" s="53">
        <v>4.7386181651795901E-2</v>
      </c>
      <c r="T12" s="53">
        <v>5.2133379089453202E-2</v>
      </c>
      <c r="U12" s="53">
        <v>0.27541924762048597</v>
      </c>
      <c r="V12" s="55">
        <v>0</v>
      </c>
      <c r="W12" s="84"/>
      <c r="X12" s="79"/>
      <c r="Y12" s="79"/>
    </row>
    <row r="13" spans="1:25">
      <c r="A13" s="142"/>
      <c r="B13" s="142"/>
      <c r="C13" s="142"/>
      <c r="D13" s="83"/>
      <c r="E13" s="51"/>
      <c r="F13" s="51"/>
      <c r="G13" s="51"/>
      <c r="H13" s="51"/>
      <c r="I13" s="51"/>
      <c r="J13" s="52"/>
      <c r="K13" s="52"/>
      <c r="L13" s="53"/>
      <c r="M13" s="54"/>
      <c r="N13" s="52"/>
      <c r="O13" s="53"/>
      <c r="P13" s="54"/>
      <c r="Q13" s="52"/>
      <c r="R13" s="53"/>
      <c r="S13" s="53"/>
      <c r="T13" s="53"/>
      <c r="U13" s="53"/>
      <c r="V13" s="55"/>
      <c r="W13" s="84"/>
      <c r="X13" s="79"/>
      <c r="Y13" s="79"/>
    </row>
    <row r="14" spans="1:25" ht="20.399999999999999">
      <c r="A14" s="142"/>
      <c r="B14" s="142"/>
      <c r="C14" s="142"/>
      <c r="D14" s="83" t="s">
        <v>156</v>
      </c>
      <c r="E14" s="51">
        <v>44488.375639780097</v>
      </c>
      <c r="F14" s="51"/>
      <c r="G14" s="51"/>
      <c r="H14" s="51"/>
      <c r="I14" s="51"/>
      <c r="J14" s="52">
        <v>36032</v>
      </c>
      <c r="K14" s="52">
        <v>34790</v>
      </c>
      <c r="L14" s="53">
        <v>0.96553063943161599</v>
      </c>
      <c r="M14" s="54">
        <v>5936</v>
      </c>
      <c r="N14" s="52">
        <v>4643</v>
      </c>
      <c r="O14" s="53">
        <v>0.13345789019833301</v>
      </c>
      <c r="P14" s="54">
        <v>1703</v>
      </c>
      <c r="Q14" s="52">
        <v>1520</v>
      </c>
      <c r="R14" s="53">
        <v>0.32737454232177499</v>
      </c>
      <c r="S14" s="53">
        <v>4.3690715722908897E-2</v>
      </c>
      <c r="T14" s="53">
        <v>4.89508479448117E-2</v>
      </c>
      <c r="U14" s="53">
        <v>0.28689353099730502</v>
      </c>
      <c r="V14" s="55">
        <v>0</v>
      </c>
      <c r="W14" s="84" t="s">
        <v>157</v>
      </c>
      <c r="X14" s="79"/>
      <c r="Y14" s="79"/>
    </row>
    <row r="15" spans="1:25">
      <c r="A15" s="142"/>
      <c r="B15" s="142"/>
      <c r="C15" s="142"/>
      <c r="D15" s="83" t="s">
        <v>156</v>
      </c>
      <c r="E15" s="51">
        <v>44488.375639780097</v>
      </c>
      <c r="F15" s="34" t="s">
        <v>151</v>
      </c>
      <c r="G15" s="35">
        <v>11</v>
      </c>
      <c r="H15" s="36">
        <f>G15/P$14</f>
        <v>6.4591896652965355E-3</v>
      </c>
      <c r="I15" s="36">
        <f>+G15/K$14</f>
        <v>3.1618281115263007E-4</v>
      </c>
      <c r="J15" s="52">
        <v>36032</v>
      </c>
      <c r="K15" s="52">
        <v>34790</v>
      </c>
      <c r="L15" s="53">
        <v>0.96553063943161599</v>
      </c>
      <c r="M15" s="54">
        <v>5936</v>
      </c>
      <c r="N15" s="52">
        <v>4643</v>
      </c>
      <c r="O15" s="53">
        <v>0.13345789019833301</v>
      </c>
      <c r="P15" s="54">
        <v>1703</v>
      </c>
      <c r="Q15" s="52">
        <v>1520</v>
      </c>
      <c r="R15" s="53">
        <v>0.32737454232177499</v>
      </c>
      <c r="S15" s="53">
        <v>4.3690715722908897E-2</v>
      </c>
      <c r="T15" s="53">
        <v>4.89508479448117E-2</v>
      </c>
      <c r="U15" s="53">
        <v>0.28689353099730502</v>
      </c>
      <c r="V15" s="55">
        <v>0</v>
      </c>
      <c r="W15" s="84"/>
      <c r="X15" s="79"/>
      <c r="Y15" s="79"/>
    </row>
    <row r="16" spans="1:25">
      <c r="A16" s="142"/>
      <c r="B16" s="142"/>
      <c r="C16" s="142"/>
      <c r="D16" s="83" t="s">
        <v>156</v>
      </c>
      <c r="E16" s="51">
        <v>44488.375639780097</v>
      </c>
      <c r="F16" s="34" t="s">
        <v>149</v>
      </c>
      <c r="G16" s="35">
        <v>1</v>
      </c>
      <c r="H16" s="36">
        <f t="shared" ref="H16:H17" si="4">G16/P$14</f>
        <v>5.8719906048150322E-4</v>
      </c>
      <c r="I16" s="36">
        <f t="shared" ref="I16:I17" si="5">+G16/K$14</f>
        <v>2.8743891922966371E-5</v>
      </c>
      <c r="J16" s="52">
        <v>36032</v>
      </c>
      <c r="K16" s="52">
        <v>34790</v>
      </c>
      <c r="L16" s="53">
        <v>0.96553063943161599</v>
      </c>
      <c r="M16" s="54">
        <v>5936</v>
      </c>
      <c r="N16" s="52">
        <v>4643</v>
      </c>
      <c r="O16" s="53">
        <v>0.13345789019833301</v>
      </c>
      <c r="P16" s="54">
        <v>1703</v>
      </c>
      <c r="Q16" s="52">
        <v>1520</v>
      </c>
      <c r="R16" s="53">
        <v>0.32737454232177499</v>
      </c>
      <c r="S16" s="53">
        <v>4.3690715722908897E-2</v>
      </c>
      <c r="T16" s="53">
        <v>4.89508479448117E-2</v>
      </c>
      <c r="U16" s="53">
        <v>0.28689353099730502</v>
      </c>
      <c r="V16" s="55">
        <v>0</v>
      </c>
      <c r="W16" s="84"/>
      <c r="X16" s="79"/>
      <c r="Y16" s="79"/>
    </row>
    <row r="17" spans="1:25">
      <c r="A17" s="142"/>
      <c r="B17" s="142"/>
      <c r="C17" s="142"/>
      <c r="D17" s="83" t="s">
        <v>156</v>
      </c>
      <c r="E17" s="51">
        <v>44488.375639780097</v>
      </c>
      <c r="F17" s="34" t="s">
        <v>164</v>
      </c>
      <c r="G17" s="35">
        <v>1</v>
      </c>
      <c r="H17" s="36">
        <f t="shared" si="4"/>
        <v>5.8719906048150322E-4</v>
      </c>
      <c r="I17" s="36">
        <f t="shared" si="5"/>
        <v>2.8743891922966371E-5</v>
      </c>
      <c r="J17" s="52">
        <v>36032</v>
      </c>
      <c r="K17" s="52">
        <v>34790</v>
      </c>
      <c r="L17" s="53">
        <v>0.96553063943161599</v>
      </c>
      <c r="M17" s="54">
        <v>5936</v>
      </c>
      <c r="N17" s="52">
        <v>4643</v>
      </c>
      <c r="O17" s="53">
        <v>0.13345789019833301</v>
      </c>
      <c r="P17" s="54">
        <v>1703</v>
      </c>
      <c r="Q17" s="52">
        <v>1520</v>
      </c>
      <c r="R17" s="53">
        <v>0.32737454232177499</v>
      </c>
      <c r="S17" s="53">
        <v>4.3690715722908897E-2</v>
      </c>
      <c r="T17" s="53">
        <v>4.89508479448117E-2</v>
      </c>
      <c r="U17" s="53">
        <v>0.28689353099730502</v>
      </c>
      <c r="V17" s="55">
        <v>0</v>
      </c>
      <c r="W17" s="84"/>
      <c r="X17" s="79"/>
      <c r="Y17" s="79"/>
    </row>
    <row r="18" spans="1:25">
      <c r="A18" s="142"/>
      <c r="B18" s="142"/>
      <c r="C18" s="142"/>
      <c r="D18" s="83" t="s">
        <v>156</v>
      </c>
      <c r="E18" s="51">
        <v>44488.375639780097</v>
      </c>
      <c r="F18" s="34" t="s">
        <v>150</v>
      </c>
      <c r="G18" s="35">
        <v>1</v>
      </c>
      <c r="H18" s="36">
        <f t="shared" ref="H18" si="6">G18/P$14</f>
        <v>5.8719906048150322E-4</v>
      </c>
      <c r="I18" s="36">
        <f t="shared" ref="I18" si="7">+G18/K$14</f>
        <v>2.8743891922966371E-5</v>
      </c>
      <c r="J18" s="52">
        <v>36032</v>
      </c>
      <c r="K18" s="52">
        <v>34790</v>
      </c>
      <c r="L18" s="53">
        <v>0.96553063943161599</v>
      </c>
      <c r="M18" s="54">
        <v>5936</v>
      </c>
      <c r="N18" s="52">
        <v>4643</v>
      </c>
      <c r="O18" s="53">
        <v>0.13345789019833301</v>
      </c>
      <c r="P18" s="54">
        <v>1703</v>
      </c>
      <c r="Q18" s="52">
        <v>1520</v>
      </c>
      <c r="R18" s="53">
        <v>0.32737454232177499</v>
      </c>
      <c r="S18" s="53">
        <v>4.3690715722908897E-2</v>
      </c>
      <c r="T18" s="53">
        <v>4.89508479448117E-2</v>
      </c>
      <c r="U18" s="53">
        <v>0.28689353099730502</v>
      </c>
      <c r="V18" s="55">
        <v>0</v>
      </c>
      <c r="W18" s="84"/>
      <c r="X18" s="79"/>
      <c r="Y18" s="79"/>
    </row>
    <row r="19" spans="1:25">
      <c r="A19" s="142"/>
      <c r="B19" s="142"/>
      <c r="C19" s="142"/>
      <c r="D19" s="83"/>
      <c r="E19" s="51"/>
      <c r="F19" s="51"/>
      <c r="G19" s="51"/>
      <c r="H19" s="51"/>
      <c r="I19" s="51"/>
      <c r="J19" s="52"/>
      <c r="K19" s="52"/>
      <c r="L19" s="53"/>
      <c r="M19" s="54"/>
      <c r="N19" s="52"/>
      <c r="O19" s="53"/>
      <c r="P19" s="54"/>
      <c r="Q19" s="52"/>
      <c r="R19" s="53"/>
      <c r="S19" s="53"/>
      <c r="T19" s="53"/>
      <c r="U19" s="53"/>
      <c r="V19" s="55"/>
      <c r="W19" s="84"/>
      <c r="X19" s="79"/>
      <c r="Y19" s="79"/>
    </row>
    <row r="20" spans="1:25" ht="20.399999999999999">
      <c r="A20" s="142"/>
      <c r="B20" s="142"/>
      <c r="C20" s="143"/>
      <c r="D20" s="83" t="s">
        <v>158</v>
      </c>
      <c r="E20" s="51">
        <v>44495.375333680597</v>
      </c>
      <c r="F20" s="51"/>
      <c r="G20" s="51"/>
      <c r="H20" s="51"/>
      <c r="I20" s="51"/>
      <c r="J20" s="52">
        <v>35938</v>
      </c>
      <c r="K20" s="52">
        <v>34668</v>
      </c>
      <c r="L20" s="53">
        <v>0.96466136123323498</v>
      </c>
      <c r="M20" s="54">
        <v>6050</v>
      </c>
      <c r="N20" s="52">
        <v>4777</v>
      </c>
      <c r="O20" s="53">
        <v>0.13779277720087699</v>
      </c>
      <c r="P20" s="54">
        <v>1626</v>
      </c>
      <c r="Q20" s="52">
        <v>1434</v>
      </c>
      <c r="R20" s="53">
        <v>0.30018840276324099</v>
      </c>
      <c r="S20" s="53">
        <v>4.1363793700242298E-2</v>
      </c>
      <c r="T20" s="53">
        <v>4.6902042229145E-2</v>
      </c>
      <c r="U20" s="53">
        <v>0.26876033057851201</v>
      </c>
      <c r="V20" s="55">
        <v>0.2</v>
      </c>
      <c r="W20" s="84" t="s">
        <v>159</v>
      </c>
      <c r="X20" s="79"/>
      <c r="Y20" s="79"/>
    </row>
    <row r="21" spans="1:25">
      <c r="A21" s="142"/>
      <c r="B21" s="142"/>
      <c r="C21" s="97"/>
      <c r="D21" s="83" t="s">
        <v>158</v>
      </c>
      <c r="E21" s="51">
        <v>44495.375333680597</v>
      </c>
      <c r="F21" s="34" t="s">
        <v>151</v>
      </c>
      <c r="G21" s="35">
        <v>4</v>
      </c>
      <c r="H21" s="36">
        <f>G21/P$20</f>
        <v>2.4600246002460025E-3</v>
      </c>
      <c r="I21" s="36">
        <f>+G21/K$20</f>
        <v>1.1538017768547363E-4</v>
      </c>
      <c r="J21" s="52">
        <v>35938</v>
      </c>
      <c r="K21" s="52">
        <v>34668</v>
      </c>
      <c r="L21" s="53">
        <v>0.96466136123323498</v>
      </c>
      <c r="M21" s="54">
        <v>6050</v>
      </c>
      <c r="N21" s="52">
        <v>4777</v>
      </c>
      <c r="O21" s="53">
        <v>0.13779277720087699</v>
      </c>
      <c r="P21" s="54">
        <v>1626</v>
      </c>
      <c r="Q21" s="52">
        <v>1434</v>
      </c>
      <c r="R21" s="53">
        <v>0.30018840276324099</v>
      </c>
      <c r="S21" s="53">
        <v>4.1363793700242298E-2</v>
      </c>
      <c r="T21" s="53">
        <v>4.6902042229145E-2</v>
      </c>
      <c r="U21" s="53">
        <v>0.26876033057851201</v>
      </c>
      <c r="V21" s="55">
        <v>0.2</v>
      </c>
      <c r="W21" s="84"/>
      <c r="X21" s="79"/>
      <c r="Y21" s="79"/>
    </row>
    <row r="22" spans="1:25">
      <c r="A22" s="142"/>
      <c r="B22" s="142"/>
      <c r="C22" s="97"/>
      <c r="D22" s="83" t="s">
        <v>158</v>
      </c>
      <c r="E22" s="51">
        <v>44495.375333680597</v>
      </c>
      <c r="F22" s="34" t="s">
        <v>164</v>
      </c>
      <c r="G22" s="35">
        <v>0</v>
      </c>
      <c r="H22" s="36">
        <f t="shared" ref="H22:H23" si="8">G22/P$20</f>
        <v>0</v>
      </c>
      <c r="I22" s="36">
        <f t="shared" ref="I22:I23" si="9">+G22/K$20</f>
        <v>0</v>
      </c>
      <c r="J22" s="52">
        <v>35938</v>
      </c>
      <c r="K22" s="52">
        <v>34668</v>
      </c>
      <c r="L22" s="53">
        <v>0.96466136123323498</v>
      </c>
      <c r="M22" s="54">
        <v>6050</v>
      </c>
      <c r="N22" s="52">
        <v>4777</v>
      </c>
      <c r="O22" s="53">
        <v>0.13779277720087699</v>
      </c>
      <c r="P22" s="54">
        <v>1626</v>
      </c>
      <c r="Q22" s="52">
        <v>1434</v>
      </c>
      <c r="R22" s="53">
        <v>0.30018840276324099</v>
      </c>
      <c r="S22" s="53">
        <v>4.1363793700242298E-2</v>
      </c>
      <c r="T22" s="53">
        <v>4.6902042229145E-2</v>
      </c>
      <c r="U22" s="53">
        <v>0.26876033057851201</v>
      </c>
      <c r="V22" s="55">
        <v>0.2</v>
      </c>
      <c r="W22" s="84"/>
      <c r="X22" s="79"/>
      <c r="Y22" s="79"/>
    </row>
    <row r="23" spans="1:25">
      <c r="A23" s="142"/>
      <c r="B23" s="142"/>
      <c r="C23" s="97"/>
      <c r="D23" s="83" t="s">
        <v>158</v>
      </c>
      <c r="E23" s="51">
        <v>44495.375333680597</v>
      </c>
      <c r="F23" s="34" t="s">
        <v>150</v>
      </c>
      <c r="G23" s="35">
        <v>0</v>
      </c>
      <c r="H23" s="36">
        <f t="shared" si="8"/>
        <v>0</v>
      </c>
      <c r="I23" s="36">
        <f t="shared" si="9"/>
        <v>0</v>
      </c>
      <c r="J23" s="52">
        <v>35938</v>
      </c>
      <c r="K23" s="52">
        <v>34668</v>
      </c>
      <c r="L23" s="53">
        <v>0.96466136123323498</v>
      </c>
      <c r="M23" s="54">
        <v>6050</v>
      </c>
      <c r="N23" s="52">
        <v>4777</v>
      </c>
      <c r="O23" s="53">
        <v>0.13779277720087699</v>
      </c>
      <c r="P23" s="54">
        <v>1626</v>
      </c>
      <c r="Q23" s="52">
        <v>1434</v>
      </c>
      <c r="R23" s="53">
        <v>0.30018840276324099</v>
      </c>
      <c r="S23" s="53">
        <v>4.1363793700242298E-2</v>
      </c>
      <c r="T23" s="53">
        <v>4.6902042229145E-2</v>
      </c>
      <c r="U23" s="53">
        <v>0.26876033057851201</v>
      </c>
      <c r="V23" s="55">
        <v>0.2</v>
      </c>
      <c r="W23" s="84"/>
      <c r="X23" s="79"/>
      <c r="Y23" s="79"/>
    </row>
    <row r="24" spans="1:25">
      <c r="A24" s="142"/>
      <c r="B24" s="142"/>
      <c r="C24" s="144" t="s">
        <v>30</v>
      </c>
      <c r="D24" s="139"/>
      <c r="E24" s="98" t="s">
        <v>0</v>
      </c>
      <c r="F24" s="98"/>
      <c r="G24" s="98"/>
      <c r="H24" s="98"/>
      <c r="I24" s="98"/>
      <c r="J24" s="58">
        <v>144158</v>
      </c>
      <c r="K24" s="58">
        <v>139249</v>
      </c>
      <c r="L24" s="59">
        <v>0.96594708583637401</v>
      </c>
      <c r="M24" s="60">
        <v>25040</v>
      </c>
      <c r="N24" s="58">
        <v>19682</v>
      </c>
      <c r="O24" s="59">
        <v>0.14134392347521299</v>
      </c>
      <c r="P24" s="60">
        <v>7018</v>
      </c>
      <c r="Q24" s="58">
        <v>6295</v>
      </c>
      <c r="R24" s="59">
        <v>0.31983538258307098</v>
      </c>
      <c r="S24" s="59">
        <v>4.5206787840487199E-2</v>
      </c>
      <c r="T24" s="59">
        <v>5.0398925665534403E-2</v>
      </c>
      <c r="U24" s="59">
        <v>0.28027156549520799</v>
      </c>
      <c r="V24" s="98" t="s">
        <v>0</v>
      </c>
      <c r="W24" s="98" t="s">
        <v>0</v>
      </c>
      <c r="X24" s="79"/>
      <c r="Y24" s="79"/>
    </row>
    <row r="25" spans="1:25" ht="30.6">
      <c r="A25" s="142"/>
      <c r="B25" s="142"/>
      <c r="C25" s="96" t="s">
        <v>31</v>
      </c>
      <c r="D25" s="83" t="s">
        <v>160</v>
      </c>
      <c r="E25" s="51">
        <v>44473.593793599503</v>
      </c>
      <c r="F25" s="51"/>
      <c r="G25" s="51"/>
      <c r="H25" s="51"/>
      <c r="I25" s="51"/>
      <c r="J25" s="52">
        <v>42682</v>
      </c>
      <c r="K25" s="52">
        <v>38544</v>
      </c>
      <c r="L25" s="53">
        <v>0.903050466238695</v>
      </c>
      <c r="M25" s="54">
        <v>7475</v>
      </c>
      <c r="N25" s="52">
        <v>5287</v>
      </c>
      <c r="O25" s="53">
        <v>0.13716791199667899</v>
      </c>
      <c r="P25" s="54">
        <v>190</v>
      </c>
      <c r="Q25" s="52">
        <v>143</v>
      </c>
      <c r="R25" s="53">
        <v>2.70474749385285E-2</v>
      </c>
      <c r="S25" s="53">
        <v>3.7100456621004599E-3</v>
      </c>
      <c r="T25" s="53">
        <v>4.9294312992943104E-3</v>
      </c>
      <c r="U25" s="53">
        <v>2.5418060200668901E-2</v>
      </c>
      <c r="V25" s="55">
        <v>0.5</v>
      </c>
      <c r="W25" s="84" t="s">
        <v>161</v>
      </c>
      <c r="X25" s="79"/>
      <c r="Y25" s="79"/>
    </row>
    <row r="26" spans="1:25" ht="26.4">
      <c r="A26" s="142"/>
      <c r="B26" s="142"/>
      <c r="C26" s="96"/>
      <c r="D26" s="83" t="s">
        <v>160</v>
      </c>
      <c r="E26" s="51">
        <v>44473.593793599503</v>
      </c>
      <c r="F26" s="34" t="s">
        <v>165</v>
      </c>
      <c r="G26" s="35">
        <v>122</v>
      </c>
      <c r="H26" s="36">
        <f>G26/P$25</f>
        <v>0.64210526315789473</v>
      </c>
      <c r="I26" s="36">
        <f>+G26/K$25</f>
        <v>3.1652137816521376E-3</v>
      </c>
      <c r="J26" s="52">
        <v>42682</v>
      </c>
      <c r="K26" s="52">
        <v>38544</v>
      </c>
      <c r="L26" s="53">
        <v>0.903050466238695</v>
      </c>
      <c r="M26" s="54">
        <v>7475</v>
      </c>
      <c r="N26" s="52">
        <v>5287</v>
      </c>
      <c r="O26" s="53">
        <v>0.13716791199667899</v>
      </c>
      <c r="P26" s="54">
        <v>190</v>
      </c>
      <c r="Q26" s="52">
        <v>143</v>
      </c>
      <c r="R26" s="53">
        <v>2.70474749385285E-2</v>
      </c>
      <c r="S26" s="53">
        <v>3.7100456621004599E-3</v>
      </c>
      <c r="T26" s="53">
        <v>4.9294312992943104E-3</v>
      </c>
      <c r="U26" s="53">
        <v>2.5418060200668901E-2</v>
      </c>
      <c r="V26" s="55">
        <v>0.5</v>
      </c>
      <c r="W26" s="84"/>
      <c r="X26" s="79"/>
      <c r="Y26" s="79"/>
    </row>
    <row r="27" spans="1:25">
      <c r="A27" s="142"/>
      <c r="B27" s="143"/>
      <c r="C27" s="144" t="s">
        <v>34</v>
      </c>
      <c r="D27" s="139"/>
      <c r="E27" s="98" t="s">
        <v>0</v>
      </c>
      <c r="F27" s="98"/>
      <c r="G27" s="98"/>
      <c r="H27" s="98"/>
      <c r="I27" s="98"/>
      <c r="J27" s="58">
        <v>42682</v>
      </c>
      <c r="K27" s="58">
        <v>38544</v>
      </c>
      <c r="L27" s="59">
        <v>0.903050466238695</v>
      </c>
      <c r="M27" s="60">
        <v>7475</v>
      </c>
      <c r="N27" s="58">
        <v>5287</v>
      </c>
      <c r="O27" s="59">
        <v>0.13716791199667899</v>
      </c>
      <c r="P27" s="60">
        <v>190</v>
      </c>
      <c r="Q27" s="58">
        <v>143</v>
      </c>
      <c r="R27" s="59">
        <v>2.70474749385285E-2</v>
      </c>
      <c r="S27" s="59">
        <v>3.7100456621004599E-3</v>
      </c>
      <c r="T27" s="59">
        <v>4.9294312992943104E-3</v>
      </c>
      <c r="U27" s="59">
        <v>2.5418060200668901E-2</v>
      </c>
      <c r="V27" s="98" t="s">
        <v>0</v>
      </c>
      <c r="W27" s="98" t="s">
        <v>0</v>
      </c>
      <c r="X27" s="79"/>
      <c r="Y27" s="79"/>
    </row>
    <row r="28" spans="1:25">
      <c r="A28" s="143"/>
      <c r="B28" s="145" t="s">
        <v>162</v>
      </c>
      <c r="C28" s="138"/>
      <c r="D28" s="139"/>
      <c r="E28" s="86" t="s">
        <v>0</v>
      </c>
      <c r="F28" s="86"/>
      <c r="G28" s="86"/>
      <c r="H28" s="86"/>
      <c r="I28" s="86"/>
      <c r="J28" s="62">
        <v>186840</v>
      </c>
      <c r="K28" s="62">
        <v>177793</v>
      </c>
      <c r="L28" s="63">
        <v>0.95157889102975801</v>
      </c>
      <c r="M28" s="64">
        <v>32515</v>
      </c>
      <c r="N28" s="62">
        <v>24969</v>
      </c>
      <c r="O28" s="63">
        <v>0.14043859994488</v>
      </c>
      <c r="P28" s="64">
        <v>7208</v>
      </c>
      <c r="Q28" s="62">
        <v>6438</v>
      </c>
      <c r="R28" s="63">
        <v>0.257839721254355</v>
      </c>
      <c r="S28" s="63">
        <v>3.6210649463139698E-2</v>
      </c>
      <c r="T28" s="63">
        <v>4.0541528631610903E-2</v>
      </c>
      <c r="U28" s="63">
        <v>0.22168230047670301</v>
      </c>
      <c r="V28" s="86" t="s">
        <v>0</v>
      </c>
      <c r="W28" s="86" t="s">
        <v>0</v>
      </c>
      <c r="X28" s="79"/>
      <c r="Y28" s="79"/>
    </row>
    <row r="29" spans="1:25">
      <c r="A29" s="137" t="s">
        <v>36</v>
      </c>
      <c r="B29" s="138"/>
      <c r="C29" s="138"/>
      <c r="D29" s="139"/>
      <c r="E29" s="94" t="s">
        <v>0</v>
      </c>
      <c r="F29" s="94"/>
      <c r="G29" s="94"/>
      <c r="H29" s="94"/>
      <c r="I29" s="94"/>
      <c r="J29" s="66">
        <v>186840</v>
      </c>
      <c r="K29" s="66">
        <v>177793</v>
      </c>
      <c r="L29" s="67">
        <v>0.95157889102975801</v>
      </c>
      <c r="M29" s="68">
        <v>32515</v>
      </c>
      <c r="N29" s="66">
        <v>24969</v>
      </c>
      <c r="O29" s="67">
        <v>0.14043859994488</v>
      </c>
      <c r="P29" s="68">
        <v>7208</v>
      </c>
      <c r="Q29" s="66">
        <v>6438</v>
      </c>
      <c r="R29" s="67">
        <v>0.257839721254355</v>
      </c>
      <c r="S29" s="67">
        <v>3.6210649463139698E-2</v>
      </c>
      <c r="T29" s="67">
        <v>4.0541528631610903E-2</v>
      </c>
      <c r="U29" s="67">
        <v>0.22168230047670301</v>
      </c>
      <c r="V29" s="94" t="s">
        <v>0</v>
      </c>
      <c r="W29" s="94" t="s">
        <v>0</v>
      </c>
      <c r="X29" s="79"/>
      <c r="Y29" s="79"/>
    </row>
    <row r="30" spans="1:25">
      <c r="A30" s="140" t="s">
        <v>37</v>
      </c>
      <c r="B30" s="138"/>
      <c r="C30" s="138"/>
      <c r="D30" s="139"/>
      <c r="E30" s="95" t="s">
        <v>0</v>
      </c>
      <c r="F30" s="95"/>
      <c r="G30" s="95"/>
      <c r="H30" s="95"/>
      <c r="I30" s="95"/>
      <c r="J30" s="70">
        <v>186840</v>
      </c>
      <c r="K30" s="70">
        <v>177793</v>
      </c>
      <c r="L30" s="71">
        <v>0.95157889102975801</v>
      </c>
      <c r="M30" s="72">
        <v>32515</v>
      </c>
      <c r="N30" s="70">
        <v>24969</v>
      </c>
      <c r="O30" s="71">
        <v>0.14043859994488</v>
      </c>
      <c r="P30" s="72">
        <v>7208</v>
      </c>
      <c r="Q30" s="70">
        <v>6438</v>
      </c>
      <c r="R30" s="71">
        <v>0.257839721254355</v>
      </c>
      <c r="S30" s="71">
        <v>3.6210649463139698E-2</v>
      </c>
      <c r="T30" s="71">
        <v>4.0541528631610903E-2</v>
      </c>
      <c r="U30" s="71">
        <v>0.22168230047670301</v>
      </c>
      <c r="V30" s="95" t="s">
        <v>0</v>
      </c>
      <c r="W30" s="95" t="s">
        <v>0</v>
      </c>
      <c r="X30" s="79"/>
      <c r="Y30" s="79"/>
    </row>
    <row r="31" spans="1:25" ht="0" hidden="1" customHeight="1"/>
  </sheetData>
  <mergeCells count="9">
    <mergeCell ref="A29:D29"/>
    <mergeCell ref="A30:D30"/>
    <mergeCell ref="A2:D2"/>
    <mergeCell ref="A4:A28"/>
    <mergeCell ref="B4:B27"/>
    <mergeCell ref="C4:C20"/>
    <mergeCell ref="C24:D24"/>
    <mergeCell ref="C27:D27"/>
    <mergeCell ref="B28:D28"/>
  </mergeCells>
  <hyperlinks>
    <hyperlink ref="D4" r:id="rId1" xr:uid="{2E97AB78-3EF8-4E73-A706-0496C333E2D5}"/>
    <hyperlink ref="D9" r:id="rId2" xr:uid="{FF992055-FCC5-4334-A5CF-C14CB25C3456}"/>
    <hyperlink ref="D14" r:id="rId3" xr:uid="{EFFD898C-2F3D-4343-BD7A-B454D3F673E1}"/>
    <hyperlink ref="D20" r:id="rId4" xr:uid="{EAF3890A-FD04-47D0-A4F3-CC134551D12B}"/>
    <hyperlink ref="D25" r:id="rId5" xr:uid="{24FC49E6-75C5-4A85-A4E1-E5ABDA0827FF}"/>
    <hyperlink ref="D5" r:id="rId6" xr:uid="{1D4B6855-2B2C-4C4D-85D7-BB20EA9490E3}"/>
    <hyperlink ref="D6" r:id="rId7" xr:uid="{4C0281B3-F70B-4C40-A48F-98DE41E52E95}"/>
    <hyperlink ref="D7" r:id="rId8" xr:uid="{ADDEA30F-8BCD-4CE4-BA9F-0D500243F04F}"/>
    <hyperlink ref="D10" r:id="rId9" xr:uid="{D1C40F34-D383-43C0-90C6-E7A6727351A3}"/>
    <hyperlink ref="D11" r:id="rId10" xr:uid="{EF82AF14-B2E4-4744-8809-6A3704C57A93}"/>
    <hyperlink ref="D12" r:id="rId11" xr:uid="{FFAB1673-ABD7-4DA5-8D14-3AE8CD54B97C}"/>
    <hyperlink ref="D15" r:id="rId12" xr:uid="{59A46A4D-AF61-4434-95ED-A6FB3A7A6C3C}"/>
    <hyperlink ref="D16" r:id="rId13" xr:uid="{301003A0-EF9D-4CCB-A0E9-E86056A00CA4}"/>
    <hyperlink ref="D17" r:id="rId14" xr:uid="{EE5CABAA-8832-4A54-B90E-0D5AC58122FB}"/>
    <hyperlink ref="D18" r:id="rId15" xr:uid="{27248CD9-DB97-4350-9179-EE206C73603A}"/>
    <hyperlink ref="D21" r:id="rId16" xr:uid="{FB8EE69E-3D94-4BA6-BEF3-F465613C0253}"/>
    <hyperlink ref="D22" r:id="rId17" xr:uid="{826A91DB-3268-4168-AFA0-8E9D77F49BCB}"/>
    <hyperlink ref="D23" r:id="rId18" xr:uid="{EBDD79F9-4819-4E2E-BFA4-681DE87EF3D8}"/>
    <hyperlink ref="D26" r:id="rId19" xr:uid="{722FEE0C-D778-48AD-9450-53C133BBF1C2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BC2BF-2D4B-4D3D-AA64-C0191CF3B303}">
  <dimension ref="A1:Y22"/>
  <sheetViews>
    <sheetView topLeftCell="C1" workbookViewId="0">
      <selection activeCell="F5" sqref="F5:I5"/>
    </sheetView>
  </sheetViews>
  <sheetFormatPr defaultRowHeight="14.4"/>
  <cols>
    <col min="1" max="1" width="13.6640625" style="80" customWidth="1"/>
    <col min="2" max="2" width="8" style="80" customWidth="1"/>
    <col min="3" max="3" width="15.77734375" style="80" customWidth="1"/>
    <col min="4" max="4" width="34.33203125" style="80" customWidth="1"/>
    <col min="5" max="9" width="9.5546875" style="80" customWidth="1"/>
    <col min="10" max="11" width="8.88671875" style="80"/>
    <col min="12" max="12" width="9.21875" style="80" customWidth="1"/>
    <col min="13" max="15" width="8.88671875" style="80"/>
    <col min="16" max="17" width="8.21875" style="80" customWidth="1"/>
    <col min="18" max="18" width="6.88671875" style="80" customWidth="1"/>
    <col min="19" max="20" width="8.21875" style="80" customWidth="1"/>
    <col min="21" max="22" width="6.88671875" style="80" customWidth="1"/>
    <col min="23" max="23" width="37.5546875" style="80" customWidth="1"/>
    <col min="24" max="24" width="5.88671875" style="80" customWidth="1"/>
    <col min="25" max="25" width="255" style="80" customWidth="1"/>
    <col min="26" max="16384" width="8.88671875" style="80"/>
  </cols>
  <sheetData>
    <row r="1" spans="1:25" ht="1.0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s="33" customFormat="1" ht="39" customHeight="1">
      <c r="A2" s="111" t="s">
        <v>177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81" t="s">
        <v>1</v>
      </c>
      <c r="B3" s="82" t="s">
        <v>2</v>
      </c>
      <c r="C3" s="81" t="s">
        <v>3</v>
      </c>
      <c r="D3" s="81" t="s">
        <v>4</v>
      </c>
      <c r="E3" s="82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82" t="s">
        <v>6</v>
      </c>
      <c r="K3" s="82" t="s">
        <v>7</v>
      </c>
      <c r="L3" s="82" t="s">
        <v>8</v>
      </c>
      <c r="M3" s="82" t="s">
        <v>11</v>
      </c>
      <c r="N3" s="82" t="s">
        <v>9</v>
      </c>
      <c r="O3" s="82" t="s">
        <v>71</v>
      </c>
      <c r="P3" s="82" t="s">
        <v>15</v>
      </c>
      <c r="Q3" s="82" t="s">
        <v>12</v>
      </c>
      <c r="R3" s="82" t="s">
        <v>73</v>
      </c>
      <c r="S3" s="82" t="s">
        <v>72</v>
      </c>
      <c r="T3" s="82" t="s">
        <v>16</v>
      </c>
      <c r="U3" s="82" t="s">
        <v>17</v>
      </c>
      <c r="V3" s="82" t="s">
        <v>18</v>
      </c>
      <c r="W3" s="82" t="s">
        <v>19</v>
      </c>
      <c r="X3" s="79"/>
      <c r="Y3" s="79"/>
    </row>
    <row r="4" spans="1:25" ht="20.399999999999999">
      <c r="A4" s="141" t="s">
        <v>20</v>
      </c>
      <c r="B4" s="128">
        <v>44501</v>
      </c>
      <c r="C4" s="141" t="s">
        <v>21</v>
      </c>
      <c r="D4" s="83" t="s">
        <v>166</v>
      </c>
      <c r="E4" s="51">
        <v>44502.3755076042</v>
      </c>
      <c r="F4" s="51"/>
      <c r="G4" s="51"/>
      <c r="H4" s="51"/>
      <c r="I4" s="51"/>
      <c r="J4" s="52">
        <v>35761</v>
      </c>
      <c r="K4" s="52">
        <v>34353</v>
      </c>
      <c r="L4" s="53">
        <v>0.96062749923100599</v>
      </c>
      <c r="M4" s="54">
        <v>6324</v>
      </c>
      <c r="N4" s="52">
        <v>4876</v>
      </c>
      <c r="O4" s="53">
        <v>0.141938113119669</v>
      </c>
      <c r="P4" s="54">
        <v>1547</v>
      </c>
      <c r="Q4" s="52">
        <v>1372</v>
      </c>
      <c r="R4" s="53">
        <v>0.28137817883511101</v>
      </c>
      <c r="S4" s="53">
        <v>3.9938287776904502E-2</v>
      </c>
      <c r="T4" s="53">
        <v>4.5032457136203498E-2</v>
      </c>
      <c r="U4" s="53">
        <v>0.244623655913979</v>
      </c>
      <c r="V4" s="55">
        <v>0</v>
      </c>
      <c r="W4" s="84" t="s">
        <v>167</v>
      </c>
      <c r="X4" s="79"/>
      <c r="Y4" s="79"/>
    </row>
    <row r="5" spans="1:25">
      <c r="A5" s="146"/>
      <c r="B5" s="147"/>
      <c r="C5" s="146"/>
      <c r="D5" s="83" t="s">
        <v>166</v>
      </c>
      <c r="E5" s="51">
        <v>44502.3755076042</v>
      </c>
      <c r="F5" s="34" t="s">
        <v>151</v>
      </c>
      <c r="G5" s="35">
        <v>9</v>
      </c>
      <c r="H5" s="36">
        <f>G5/P$4</f>
        <v>5.8177117000646414E-3</v>
      </c>
      <c r="I5" s="36">
        <f>+G5/K$4</f>
        <v>2.6198585276395077E-4</v>
      </c>
      <c r="J5" s="52">
        <v>35761</v>
      </c>
      <c r="K5" s="52">
        <v>34353</v>
      </c>
      <c r="L5" s="53">
        <v>0.96062749923100599</v>
      </c>
      <c r="M5" s="54">
        <v>6324</v>
      </c>
      <c r="N5" s="52">
        <v>4876</v>
      </c>
      <c r="O5" s="53">
        <v>0.141938113119669</v>
      </c>
      <c r="P5" s="54">
        <v>1547</v>
      </c>
      <c r="Q5" s="52">
        <v>1372</v>
      </c>
      <c r="R5" s="53">
        <v>0.28137817883511101</v>
      </c>
      <c r="S5" s="53">
        <v>3.9938287776904502E-2</v>
      </c>
      <c r="T5" s="53">
        <v>4.5032457136203498E-2</v>
      </c>
      <c r="U5" s="53">
        <v>0.244623655913979</v>
      </c>
      <c r="V5" s="55">
        <v>0</v>
      </c>
      <c r="W5" s="84"/>
      <c r="X5" s="79"/>
      <c r="Y5" s="79"/>
    </row>
    <row r="6" spans="1:25">
      <c r="A6" s="146"/>
      <c r="B6" s="147"/>
      <c r="C6" s="146"/>
      <c r="D6" s="83"/>
      <c r="E6" s="51"/>
      <c r="F6" s="51"/>
      <c r="G6" s="51"/>
      <c r="H6" s="51"/>
      <c r="I6" s="51"/>
      <c r="J6" s="52"/>
      <c r="K6" s="52"/>
      <c r="L6" s="53"/>
      <c r="M6" s="54"/>
      <c r="N6" s="52"/>
      <c r="O6" s="53"/>
      <c r="P6" s="54"/>
      <c r="Q6" s="52"/>
      <c r="R6" s="53"/>
      <c r="S6" s="53"/>
      <c r="T6" s="53"/>
      <c r="U6" s="53"/>
      <c r="V6" s="55"/>
      <c r="W6" s="84"/>
      <c r="X6" s="79"/>
      <c r="Y6" s="79"/>
    </row>
    <row r="7" spans="1:25">
      <c r="A7" s="142"/>
      <c r="B7" s="142"/>
      <c r="C7" s="142"/>
      <c r="D7" s="83" t="s">
        <v>168</v>
      </c>
      <c r="E7" s="51">
        <v>44509.375498460598</v>
      </c>
      <c r="F7" s="51"/>
      <c r="G7" s="51"/>
      <c r="H7" s="51"/>
      <c r="I7" s="51"/>
      <c r="J7" s="52">
        <v>35638</v>
      </c>
      <c r="K7" s="52">
        <v>34320</v>
      </c>
      <c r="L7" s="53">
        <v>0.96301700432123005</v>
      </c>
      <c r="M7" s="54">
        <v>6670</v>
      </c>
      <c r="N7" s="52">
        <v>5189</v>
      </c>
      <c r="O7" s="53">
        <v>0.15119463869463901</v>
      </c>
      <c r="P7" s="54">
        <v>1759</v>
      </c>
      <c r="Q7" s="52">
        <v>1615</v>
      </c>
      <c r="R7" s="53">
        <v>0.31123530545384498</v>
      </c>
      <c r="S7" s="53">
        <v>4.7057109557109601E-2</v>
      </c>
      <c r="T7" s="53">
        <v>5.1252913752913798E-2</v>
      </c>
      <c r="U7" s="53">
        <v>0.26371814092953499</v>
      </c>
      <c r="V7" s="55">
        <v>0</v>
      </c>
      <c r="W7" s="84" t="s">
        <v>169</v>
      </c>
      <c r="X7" s="79"/>
      <c r="Y7" s="79"/>
    </row>
    <row r="8" spans="1:25">
      <c r="A8" s="142"/>
      <c r="B8" s="142"/>
      <c r="C8" s="142"/>
      <c r="D8" s="83" t="s">
        <v>168</v>
      </c>
      <c r="E8" s="51">
        <v>44509.375498460598</v>
      </c>
      <c r="F8" s="34" t="s">
        <v>151</v>
      </c>
      <c r="G8" s="35">
        <v>5</v>
      </c>
      <c r="H8" s="36">
        <f>G8/P$7</f>
        <v>2.8425241614553724E-3</v>
      </c>
      <c r="I8" s="36">
        <f>+G8/K$7</f>
        <v>1.4568764568764569E-4</v>
      </c>
      <c r="J8" s="52">
        <v>35638</v>
      </c>
      <c r="K8" s="52">
        <v>34320</v>
      </c>
      <c r="L8" s="53">
        <v>0.96301700432123005</v>
      </c>
      <c r="M8" s="54">
        <v>6670</v>
      </c>
      <c r="N8" s="52">
        <v>5189</v>
      </c>
      <c r="O8" s="53">
        <v>0.15119463869463901</v>
      </c>
      <c r="P8" s="54">
        <v>1759</v>
      </c>
      <c r="Q8" s="52">
        <v>1615</v>
      </c>
      <c r="R8" s="53">
        <v>0.31123530545384498</v>
      </c>
      <c r="S8" s="53">
        <v>4.7057109557109601E-2</v>
      </c>
      <c r="T8" s="53">
        <v>5.1252913752913798E-2</v>
      </c>
      <c r="U8" s="53">
        <v>0.26371814092953499</v>
      </c>
      <c r="V8" s="55">
        <v>0</v>
      </c>
      <c r="W8" s="84"/>
      <c r="X8" s="79"/>
      <c r="Y8" s="79"/>
    </row>
    <row r="9" spans="1:25">
      <c r="A9" s="142"/>
      <c r="B9" s="142"/>
      <c r="C9" s="142"/>
      <c r="D9" s="83"/>
      <c r="E9" s="51"/>
      <c r="F9" s="51"/>
      <c r="G9" s="51"/>
      <c r="H9" s="51"/>
      <c r="I9" s="51"/>
      <c r="J9" s="52"/>
      <c r="K9" s="52"/>
      <c r="L9" s="53"/>
      <c r="M9" s="54"/>
      <c r="N9" s="52"/>
      <c r="O9" s="53"/>
      <c r="P9" s="54"/>
      <c r="Q9" s="52"/>
      <c r="R9" s="53"/>
      <c r="S9" s="53"/>
      <c r="T9" s="53"/>
      <c r="U9" s="53"/>
      <c r="V9" s="55"/>
      <c r="W9" s="84"/>
      <c r="X9" s="79"/>
      <c r="Y9" s="79"/>
    </row>
    <row r="10" spans="1:25" ht="20.399999999999999">
      <c r="A10" s="142"/>
      <c r="B10" s="142"/>
      <c r="C10" s="142"/>
      <c r="D10" s="83" t="s">
        <v>170</v>
      </c>
      <c r="E10" s="51">
        <v>44516.375380011603</v>
      </c>
      <c r="F10" s="51"/>
      <c r="G10" s="51"/>
      <c r="H10" s="51"/>
      <c r="I10" s="51"/>
      <c r="J10" s="52">
        <v>35431</v>
      </c>
      <c r="K10" s="52">
        <v>34273</v>
      </c>
      <c r="L10" s="53">
        <v>0.96731675651265803</v>
      </c>
      <c r="M10" s="54">
        <v>9500</v>
      </c>
      <c r="N10" s="52">
        <v>7738</v>
      </c>
      <c r="O10" s="53">
        <v>0.22577539170775801</v>
      </c>
      <c r="P10" s="54">
        <v>1671</v>
      </c>
      <c r="Q10" s="52">
        <v>1523</v>
      </c>
      <c r="R10" s="53">
        <v>0.196820883949341</v>
      </c>
      <c r="S10" s="53">
        <v>4.4437312169929702E-2</v>
      </c>
      <c r="T10" s="53">
        <v>4.87555801943221E-2</v>
      </c>
      <c r="U10" s="53">
        <v>0.17589473684210499</v>
      </c>
      <c r="V10" s="55">
        <v>1.6</v>
      </c>
      <c r="W10" s="84" t="s">
        <v>171</v>
      </c>
      <c r="X10" s="79"/>
      <c r="Y10" s="79"/>
    </row>
    <row r="11" spans="1:25">
      <c r="A11" s="142"/>
      <c r="B11" s="142"/>
      <c r="C11" s="142"/>
      <c r="D11" s="83" t="s">
        <v>170</v>
      </c>
      <c r="E11" s="51">
        <v>44516.375380011603</v>
      </c>
      <c r="F11" s="34" t="s">
        <v>151</v>
      </c>
      <c r="G11" s="35">
        <v>8</v>
      </c>
      <c r="H11" s="36">
        <f>G11/P$10</f>
        <v>4.7875523638539795E-3</v>
      </c>
      <c r="I11" s="36">
        <f>+G11/K$10</f>
        <v>2.3341989321039886E-4</v>
      </c>
      <c r="J11" s="52">
        <v>35431</v>
      </c>
      <c r="K11" s="52">
        <v>34273</v>
      </c>
      <c r="L11" s="53">
        <v>0.96731675651265803</v>
      </c>
      <c r="M11" s="54">
        <v>9500</v>
      </c>
      <c r="N11" s="52">
        <v>7738</v>
      </c>
      <c r="O11" s="53">
        <v>0.22577539170775801</v>
      </c>
      <c r="P11" s="54">
        <v>1671</v>
      </c>
      <c r="Q11" s="52">
        <v>1523</v>
      </c>
      <c r="R11" s="53">
        <v>0.196820883949341</v>
      </c>
      <c r="S11" s="53">
        <v>4.4437312169929702E-2</v>
      </c>
      <c r="T11" s="53">
        <v>4.87555801943221E-2</v>
      </c>
      <c r="U11" s="53">
        <v>0.17589473684210499</v>
      </c>
      <c r="V11" s="55">
        <v>1.6</v>
      </c>
      <c r="W11" s="84"/>
      <c r="X11" s="79"/>
      <c r="Y11" s="79"/>
    </row>
    <row r="12" spans="1:25">
      <c r="A12" s="142"/>
      <c r="B12" s="142"/>
      <c r="C12" s="142"/>
      <c r="D12" s="83"/>
      <c r="E12" s="51"/>
      <c r="F12" s="51"/>
      <c r="G12" s="51"/>
      <c r="H12" s="51"/>
      <c r="I12" s="51"/>
      <c r="J12" s="52"/>
      <c r="K12" s="52"/>
      <c r="L12" s="53"/>
      <c r="M12" s="54"/>
      <c r="N12" s="52"/>
      <c r="O12" s="53"/>
      <c r="P12" s="54"/>
      <c r="Q12" s="52"/>
      <c r="R12" s="53"/>
      <c r="S12" s="53"/>
      <c r="T12" s="53"/>
      <c r="U12" s="53"/>
      <c r="V12" s="55"/>
      <c r="W12" s="84"/>
      <c r="X12" s="79"/>
      <c r="Y12" s="79"/>
    </row>
    <row r="13" spans="1:25">
      <c r="A13" s="142"/>
      <c r="B13" s="142"/>
      <c r="C13" s="142"/>
      <c r="D13" s="83" t="s">
        <v>172</v>
      </c>
      <c r="E13" s="51">
        <v>44523.375629479197</v>
      </c>
      <c r="F13" s="51"/>
      <c r="G13" s="51"/>
      <c r="H13" s="51"/>
      <c r="I13" s="51"/>
      <c r="J13" s="52">
        <v>35226</v>
      </c>
      <c r="K13" s="52">
        <v>34070</v>
      </c>
      <c r="L13" s="53">
        <v>0.96718333049452099</v>
      </c>
      <c r="M13" s="54">
        <v>9533</v>
      </c>
      <c r="N13" s="52">
        <v>7806</v>
      </c>
      <c r="O13" s="53">
        <v>0.229116524801879</v>
      </c>
      <c r="P13" s="54">
        <v>1746</v>
      </c>
      <c r="Q13" s="52">
        <v>1562</v>
      </c>
      <c r="R13" s="53">
        <v>0.20010248526774299</v>
      </c>
      <c r="S13" s="53">
        <v>4.5846786028764297E-2</v>
      </c>
      <c r="T13" s="53">
        <v>5.1247431758145001E-2</v>
      </c>
      <c r="U13" s="53">
        <v>0.18315325710689201</v>
      </c>
      <c r="V13" s="55">
        <v>0</v>
      </c>
      <c r="W13" s="84" t="s">
        <v>173</v>
      </c>
      <c r="X13" s="79"/>
      <c r="Y13" s="79"/>
    </row>
    <row r="14" spans="1:25">
      <c r="A14" s="142"/>
      <c r="B14" s="142"/>
      <c r="C14" s="142"/>
      <c r="D14" s="83" t="s">
        <v>172</v>
      </c>
      <c r="E14" s="51">
        <v>44523.375629479197</v>
      </c>
      <c r="F14" s="34" t="s">
        <v>151</v>
      </c>
      <c r="G14" s="35">
        <v>5</v>
      </c>
      <c r="H14" s="36">
        <f>G14/P$13</f>
        <v>2.8636884306987398E-3</v>
      </c>
      <c r="I14" s="36">
        <f>+G14/K$13</f>
        <v>1.46756677428823E-4</v>
      </c>
      <c r="J14" s="52">
        <v>35226</v>
      </c>
      <c r="K14" s="52">
        <v>34070</v>
      </c>
      <c r="L14" s="53">
        <v>0.96718333049452099</v>
      </c>
      <c r="M14" s="54">
        <v>9533</v>
      </c>
      <c r="N14" s="52">
        <v>7806</v>
      </c>
      <c r="O14" s="53">
        <v>0.229116524801879</v>
      </c>
      <c r="P14" s="54">
        <v>1746</v>
      </c>
      <c r="Q14" s="52">
        <v>1562</v>
      </c>
      <c r="R14" s="53">
        <v>0.20010248526774299</v>
      </c>
      <c r="S14" s="53">
        <v>4.5846786028764297E-2</v>
      </c>
      <c r="T14" s="53">
        <v>5.1247431758145001E-2</v>
      </c>
      <c r="U14" s="53">
        <v>0.18315325710689201</v>
      </c>
      <c r="V14" s="55">
        <v>0</v>
      </c>
      <c r="W14" s="84"/>
      <c r="X14" s="79"/>
      <c r="Y14" s="79"/>
    </row>
    <row r="15" spans="1:25">
      <c r="A15" s="142"/>
      <c r="B15" s="142"/>
      <c r="C15" s="142"/>
      <c r="D15" s="83"/>
      <c r="E15" s="51"/>
      <c r="F15" s="51"/>
      <c r="G15" s="51"/>
      <c r="H15" s="51"/>
      <c r="I15" s="51"/>
      <c r="J15" s="52"/>
      <c r="K15" s="52"/>
      <c r="L15" s="53"/>
      <c r="M15" s="54"/>
      <c r="N15" s="52"/>
      <c r="O15" s="53"/>
      <c r="P15" s="54"/>
      <c r="Q15" s="52"/>
      <c r="R15" s="53"/>
      <c r="S15" s="53"/>
      <c r="T15" s="53"/>
      <c r="U15" s="53"/>
      <c r="V15" s="55"/>
      <c r="W15" s="84"/>
      <c r="X15" s="79"/>
      <c r="Y15" s="79"/>
    </row>
    <row r="16" spans="1:25" ht="20.399999999999999">
      <c r="A16" s="142"/>
      <c r="B16" s="142"/>
      <c r="C16" s="143"/>
      <c r="D16" s="83" t="s">
        <v>174</v>
      </c>
      <c r="E16" s="51">
        <v>44530.375406134299</v>
      </c>
      <c r="F16" s="51"/>
      <c r="G16" s="51"/>
      <c r="H16" s="51"/>
      <c r="I16" s="51"/>
      <c r="J16" s="52">
        <v>34977</v>
      </c>
      <c r="K16" s="52">
        <v>33741</v>
      </c>
      <c r="L16" s="53">
        <v>0.96466249249506797</v>
      </c>
      <c r="M16" s="54">
        <v>5690</v>
      </c>
      <c r="N16" s="52">
        <v>4589</v>
      </c>
      <c r="O16" s="53">
        <v>0.136006638807386</v>
      </c>
      <c r="P16" s="54">
        <v>1647</v>
      </c>
      <c r="Q16" s="52">
        <v>1498</v>
      </c>
      <c r="R16" s="53">
        <v>0.326432774024842</v>
      </c>
      <c r="S16" s="53">
        <v>4.4397024391689598E-2</v>
      </c>
      <c r="T16" s="53">
        <v>4.8813016804481198E-2</v>
      </c>
      <c r="U16" s="53">
        <v>0.28945518453427099</v>
      </c>
      <c r="V16" s="55">
        <v>0.1</v>
      </c>
      <c r="W16" s="84" t="s">
        <v>175</v>
      </c>
      <c r="X16" s="79"/>
      <c r="Y16" s="79"/>
    </row>
    <row r="17" spans="1:25">
      <c r="A17" s="142"/>
      <c r="B17" s="142"/>
      <c r="C17" s="101"/>
      <c r="D17" s="83" t="s">
        <v>174</v>
      </c>
      <c r="E17" s="51">
        <v>44530.375406134299</v>
      </c>
      <c r="F17" s="34" t="s">
        <v>151</v>
      </c>
      <c r="G17" s="35">
        <v>1</v>
      </c>
      <c r="H17" s="36">
        <f>G17/P$16</f>
        <v>6.0716454159077113E-4</v>
      </c>
      <c r="I17" s="36">
        <f>+G17/K$16</f>
        <v>2.9637532971755431E-5</v>
      </c>
      <c r="J17" s="52">
        <v>34977</v>
      </c>
      <c r="K17" s="52">
        <v>33741</v>
      </c>
      <c r="L17" s="53">
        <v>0.96466249249506797</v>
      </c>
      <c r="M17" s="54">
        <v>5690</v>
      </c>
      <c r="N17" s="52">
        <v>4589</v>
      </c>
      <c r="O17" s="53">
        <v>0.136006638807386</v>
      </c>
      <c r="P17" s="54">
        <v>1647</v>
      </c>
      <c r="Q17" s="52">
        <v>1498</v>
      </c>
      <c r="R17" s="53">
        <v>0.326432774024842</v>
      </c>
      <c r="S17" s="53">
        <v>4.4397024391689598E-2</v>
      </c>
      <c r="T17" s="53">
        <v>4.8813016804481198E-2</v>
      </c>
      <c r="U17" s="53">
        <v>0.28945518453427099</v>
      </c>
      <c r="V17" s="55">
        <v>0.1</v>
      </c>
      <c r="W17" s="84"/>
      <c r="X17" s="79"/>
      <c r="Y17" s="79"/>
    </row>
    <row r="18" spans="1:25">
      <c r="A18" s="142"/>
      <c r="B18" s="143"/>
      <c r="C18" s="144" t="s">
        <v>67</v>
      </c>
      <c r="D18" s="139"/>
      <c r="E18" s="102" t="s">
        <v>0</v>
      </c>
      <c r="F18" s="102"/>
      <c r="G18" s="102"/>
      <c r="H18" s="102"/>
      <c r="I18" s="102"/>
      <c r="J18" s="58">
        <v>177033</v>
      </c>
      <c r="K18" s="58">
        <v>170757</v>
      </c>
      <c r="L18" s="59">
        <v>0.96454898239311304</v>
      </c>
      <c r="M18" s="60">
        <v>37717</v>
      </c>
      <c r="N18" s="58">
        <v>30198</v>
      </c>
      <c r="O18" s="59">
        <v>0.17684780126144201</v>
      </c>
      <c r="P18" s="60">
        <v>8370</v>
      </c>
      <c r="Q18" s="58">
        <v>7570</v>
      </c>
      <c r="R18" s="59">
        <v>0.25067885290416603</v>
      </c>
      <c r="S18" s="59">
        <v>4.4332003958842098E-2</v>
      </c>
      <c r="T18" s="59">
        <v>4.9017024192273197E-2</v>
      </c>
      <c r="U18" s="59">
        <v>0.22191584696555899</v>
      </c>
      <c r="V18" s="102" t="s">
        <v>0</v>
      </c>
      <c r="W18" s="102" t="s">
        <v>0</v>
      </c>
      <c r="X18" s="79"/>
      <c r="Y18" s="79"/>
    </row>
    <row r="19" spans="1:25">
      <c r="A19" s="143"/>
      <c r="B19" s="145" t="s">
        <v>176</v>
      </c>
      <c r="C19" s="138"/>
      <c r="D19" s="139"/>
      <c r="E19" s="86" t="s">
        <v>0</v>
      </c>
      <c r="F19" s="86"/>
      <c r="G19" s="86"/>
      <c r="H19" s="86"/>
      <c r="I19" s="86"/>
      <c r="J19" s="62">
        <v>177033</v>
      </c>
      <c r="K19" s="62">
        <v>170757</v>
      </c>
      <c r="L19" s="63">
        <v>0.96454898239311304</v>
      </c>
      <c r="M19" s="64">
        <v>37717</v>
      </c>
      <c r="N19" s="62">
        <v>30198</v>
      </c>
      <c r="O19" s="63">
        <v>0.17684780126144201</v>
      </c>
      <c r="P19" s="64">
        <v>8370</v>
      </c>
      <c r="Q19" s="62">
        <v>7570</v>
      </c>
      <c r="R19" s="63">
        <v>0.25067885290416603</v>
      </c>
      <c r="S19" s="63">
        <v>4.4332003958842098E-2</v>
      </c>
      <c r="T19" s="63">
        <v>4.9017024192273197E-2</v>
      </c>
      <c r="U19" s="63">
        <v>0.22191584696555899</v>
      </c>
      <c r="V19" s="86" t="s">
        <v>0</v>
      </c>
      <c r="W19" s="86" t="s">
        <v>0</v>
      </c>
      <c r="X19" s="79"/>
      <c r="Y19" s="79"/>
    </row>
    <row r="20" spans="1:25">
      <c r="A20" s="137" t="s">
        <v>36</v>
      </c>
      <c r="B20" s="138"/>
      <c r="C20" s="138"/>
      <c r="D20" s="139"/>
      <c r="E20" s="99" t="s">
        <v>0</v>
      </c>
      <c r="F20" s="99"/>
      <c r="G20" s="99"/>
      <c r="H20" s="99"/>
      <c r="I20" s="99"/>
      <c r="J20" s="66">
        <v>177033</v>
      </c>
      <c r="K20" s="66">
        <v>170757</v>
      </c>
      <c r="L20" s="67">
        <v>0.96454898239311304</v>
      </c>
      <c r="M20" s="68">
        <v>37717</v>
      </c>
      <c r="N20" s="66">
        <v>30198</v>
      </c>
      <c r="O20" s="67">
        <v>0.17684780126144201</v>
      </c>
      <c r="P20" s="68">
        <v>8370</v>
      </c>
      <c r="Q20" s="66">
        <v>7570</v>
      </c>
      <c r="R20" s="67">
        <v>0.25067885290416603</v>
      </c>
      <c r="S20" s="67">
        <v>4.4332003958842098E-2</v>
      </c>
      <c r="T20" s="67">
        <v>4.9017024192273197E-2</v>
      </c>
      <c r="U20" s="67">
        <v>0.22191584696555899</v>
      </c>
      <c r="V20" s="99" t="s">
        <v>0</v>
      </c>
      <c r="W20" s="99" t="s">
        <v>0</v>
      </c>
      <c r="X20" s="79"/>
      <c r="Y20" s="79"/>
    </row>
    <row r="21" spans="1:25">
      <c r="A21" s="140" t="s">
        <v>37</v>
      </c>
      <c r="B21" s="138"/>
      <c r="C21" s="138"/>
      <c r="D21" s="139"/>
      <c r="E21" s="100" t="s">
        <v>0</v>
      </c>
      <c r="F21" s="100"/>
      <c r="G21" s="100"/>
      <c r="H21" s="100"/>
      <c r="I21" s="100"/>
      <c r="J21" s="70">
        <v>177033</v>
      </c>
      <c r="K21" s="70">
        <v>170757</v>
      </c>
      <c r="L21" s="71">
        <v>0.96454898239311304</v>
      </c>
      <c r="M21" s="72">
        <v>37717</v>
      </c>
      <c r="N21" s="70">
        <v>30198</v>
      </c>
      <c r="O21" s="71">
        <v>0.17684780126144201</v>
      </c>
      <c r="P21" s="72">
        <v>8370</v>
      </c>
      <c r="Q21" s="70">
        <v>7570</v>
      </c>
      <c r="R21" s="71">
        <v>0.25067885290416603</v>
      </c>
      <c r="S21" s="71">
        <v>4.4332003958842098E-2</v>
      </c>
      <c r="T21" s="71">
        <v>4.9017024192273197E-2</v>
      </c>
      <c r="U21" s="71">
        <v>0.22191584696555899</v>
      </c>
      <c r="V21" s="100" t="s">
        <v>0</v>
      </c>
      <c r="W21" s="100" t="s">
        <v>0</v>
      </c>
      <c r="X21" s="79"/>
      <c r="Y21" s="79"/>
    </row>
    <row r="22" spans="1:25" ht="0" hidden="1" customHeight="1"/>
  </sheetData>
  <mergeCells count="8">
    <mergeCell ref="A20:D20"/>
    <mergeCell ref="A21:D21"/>
    <mergeCell ref="A2:D2"/>
    <mergeCell ref="A4:A19"/>
    <mergeCell ref="B4:B18"/>
    <mergeCell ref="C4:C16"/>
    <mergeCell ref="C18:D18"/>
    <mergeCell ref="B19:D19"/>
  </mergeCells>
  <hyperlinks>
    <hyperlink ref="D4" r:id="rId1" xr:uid="{B5C12008-535E-4ECF-82CD-5B10061DA018}"/>
    <hyperlink ref="D7" r:id="rId2" xr:uid="{B51462EB-E2C1-4980-96BF-9FD3AFB70625}"/>
    <hyperlink ref="D10" r:id="rId3" xr:uid="{924058A3-64E0-4EEE-BA09-DBCF33166041}"/>
    <hyperlink ref="D13" r:id="rId4" xr:uid="{47C2F299-FE9B-4630-8846-CA1B0F10F649}"/>
    <hyperlink ref="D16" r:id="rId5" xr:uid="{691855FE-5404-48D1-BBB6-24BDCD0A9B6D}"/>
    <hyperlink ref="D5" r:id="rId6" xr:uid="{F39475A8-D4B3-4F92-B034-F46A81C1BAB6}"/>
    <hyperlink ref="D8" r:id="rId7" xr:uid="{0FE88457-580B-453C-9D72-BC57C25FC4C5}"/>
    <hyperlink ref="D11" r:id="rId8" xr:uid="{AB253BF8-FBCF-4D83-8372-F22D35D8425E}"/>
    <hyperlink ref="D14" r:id="rId9" xr:uid="{C0EAA89F-42AC-41EE-8BDA-7403150E6AAD}"/>
    <hyperlink ref="D17" r:id="rId10" xr:uid="{D7D17EEB-666B-48BF-8240-794CC97A9656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DE21C-948B-4B53-9FF4-5FDFCC3C95E1}">
  <dimension ref="A1:Y23"/>
  <sheetViews>
    <sheetView tabSelected="1" topLeftCell="E1" workbookViewId="0">
      <selection activeCell="A3" sqref="A3:W3"/>
    </sheetView>
  </sheetViews>
  <sheetFormatPr defaultRowHeight="14.4"/>
  <cols>
    <col min="1" max="1" width="13.6640625" style="80" customWidth="1"/>
    <col min="2" max="2" width="8" style="80" customWidth="1"/>
    <col min="3" max="3" width="15.77734375" style="80" customWidth="1"/>
    <col min="4" max="4" width="34.33203125" style="80" customWidth="1"/>
    <col min="5" max="9" width="9.5546875" style="80" customWidth="1"/>
    <col min="10" max="11" width="8.88671875" style="80"/>
    <col min="12" max="12" width="9.21875" style="80" customWidth="1"/>
    <col min="13" max="15" width="8.88671875" style="80"/>
    <col min="16" max="17" width="8.21875" style="80" customWidth="1"/>
    <col min="18" max="18" width="6.88671875" style="80" customWidth="1"/>
    <col min="19" max="20" width="8.21875" style="80" customWidth="1"/>
    <col min="21" max="22" width="6.88671875" style="80" customWidth="1"/>
    <col min="23" max="23" width="37.5546875" style="80" customWidth="1"/>
    <col min="24" max="24" width="5.88671875" style="80" customWidth="1"/>
    <col min="25" max="25" width="255" style="80" customWidth="1"/>
    <col min="26" max="16384" width="8.88671875" style="80"/>
  </cols>
  <sheetData>
    <row r="1" spans="1:25" ht="1.0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s="33" customFormat="1" ht="39" customHeight="1">
      <c r="A2" s="111" t="s">
        <v>187</v>
      </c>
      <c r="B2" s="112"/>
      <c r="C2" s="112"/>
      <c r="D2" s="112"/>
      <c r="E2" s="32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5" ht="42">
      <c r="A3" s="81" t="s">
        <v>1</v>
      </c>
      <c r="B3" s="82" t="s">
        <v>2</v>
      </c>
      <c r="C3" s="81" t="s">
        <v>3</v>
      </c>
      <c r="D3" s="81" t="s">
        <v>4</v>
      </c>
      <c r="E3" s="82" t="s">
        <v>5</v>
      </c>
      <c r="F3" s="29" t="s">
        <v>38</v>
      </c>
      <c r="G3" s="30" t="s">
        <v>39</v>
      </c>
      <c r="H3" s="31" t="s">
        <v>40</v>
      </c>
      <c r="I3" s="31" t="s">
        <v>41</v>
      </c>
      <c r="J3" s="82" t="s">
        <v>6</v>
      </c>
      <c r="K3" s="82" t="s">
        <v>7</v>
      </c>
      <c r="L3" s="82" t="s">
        <v>8</v>
      </c>
      <c r="M3" s="82" t="s">
        <v>11</v>
      </c>
      <c r="N3" s="82" t="s">
        <v>9</v>
      </c>
      <c r="O3" s="82" t="s">
        <v>71</v>
      </c>
      <c r="P3" s="82" t="s">
        <v>15</v>
      </c>
      <c r="Q3" s="82" t="s">
        <v>12</v>
      </c>
      <c r="R3" s="82" t="s">
        <v>73</v>
      </c>
      <c r="S3" s="82" t="s">
        <v>72</v>
      </c>
      <c r="T3" s="82" t="s">
        <v>16</v>
      </c>
      <c r="U3" s="82" t="s">
        <v>17</v>
      </c>
      <c r="V3" s="82" t="s">
        <v>18</v>
      </c>
      <c r="W3" s="82" t="s">
        <v>19</v>
      </c>
      <c r="X3" s="79"/>
      <c r="Y3" s="79"/>
    </row>
    <row r="4" spans="1:25" ht="20.399999999999999">
      <c r="A4" s="141" t="s">
        <v>20</v>
      </c>
      <c r="B4" s="128">
        <v>44531</v>
      </c>
      <c r="C4" s="141" t="s">
        <v>21</v>
      </c>
      <c r="D4" s="83" t="s">
        <v>178</v>
      </c>
      <c r="E4" s="51">
        <v>44537.375412384303</v>
      </c>
      <c r="F4" s="51"/>
      <c r="G4" s="51"/>
      <c r="H4" s="51"/>
      <c r="I4" s="51"/>
      <c r="J4" s="52">
        <v>34865</v>
      </c>
      <c r="K4" s="52">
        <v>33780</v>
      </c>
      <c r="L4" s="53">
        <v>0.968879965581529</v>
      </c>
      <c r="M4" s="54">
        <v>6288</v>
      </c>
      <c r="N4" s="52">
        <v>5118</v>
      </c>
      <c r="O4" s="53">
        <v>0.15150976909413899</v>
      </c>
      <c r="P4" s="54">
        <v>1705</v>
      </c>
      <c r="Q4" s="52">
        <v>1564</v>
      </c>
      <c r="R4" s="53">
        <v>0.30558812035951499</v>
      </c>
      <c r="S4" s="53">
        <v>4.6299585553581997E-2</v>
      </c>
      <c r="T4" s="53">
        <v>5.0473653049141497E-2</v>
      </c>
      <c r="U4" s="53">
        <v>0.27115139949109401</v>
      </c>
      <c r="V4" s="55">
        <v>0</v>
      </c>
      <c r="W4" s="84" t="s">
        <v>179</v>
      </c>
      <c r="X4" s="79"/>
      <c r="Y4" s="79"/>
    </row>
    <row r="5" spans="1:25">
      <c r="A5" s="146"/>
      <c r="B5" s="147"/>
      <c r="C5" s="146"/>
      <c r="D5" s="83" t="s">
        <v>178</v>
      </c>
      <c r="E5" s="51">
        <v>44537.375412384303</v>
      </c>
      <c r="F5" s="34" t="s">
        <v>151</v>
      </c>
      <c r="G5" s="35">
        <v>4</v>
      </c>
      <c r="H5" s="36">
        <f>G5/P$4</f>
        <v>2.3460410557184751E-3</v>
      </c>
      <c r="I5" s="36">
        <f>+G5/K$4</f>
        <v>1.1841326228537596E-4</v>
      </c>
      <c r="J5" s="52">
        <v>34865</v>
      </c>
      <c r="K5" s="52">
        <v>33780</v>
      </c>
      <c r="L5" s="53">
        <v>0.968879965581529</v>
      </c>
      <c r="M5" s="54">
        <v>6288</v>
      </c>
      <c r="N5" s="52">
        <v>5118</v>
      </c>
      <c r="O5" s="53">
        <v>0.15150976909413899</v>
      </c>
      <c r="P5" s="54">
        <v>1705</v>
      </c>
      <c r="Q5" s="52">
        <v>1564</v>
      </c>
      <c r="R5" s="53">
        <v>0.30558812035951499</v>
      </c>
      <c r="S5" s="53">
        <v>4.6299585553581997E-2</v>
      </c>
      <c r="T5" s="53">
        <v>5.0473653049141497E-2</v>
      </c>
      <c r="U5" s="53">
        <v>0.27115139949109401</v>
      </c>
      <c r="V5" s="55">
        <v>0</v>
      </c>
      <c r="W5" s="84"/>
      <c r="X5" s="79"/>
      <c r="Y5" s="79"/>
    </row>
    <row r="6" spans="1:25">
      <c r="A6" s="146"/>
      <c r="B6" s="147"/>
      <c r="C6" s="146"/>
      <c r="D6" s="83" t="s">
        <v>178</v>
      </c>
      <c r="E6" s="51">
        <v>44537.375412384303</v>
      </c>
      <c r="F6" s="34" t="s">
        <v>150</v>
      </c>
      <c r="G6" s="35">
        <v>1</v>
      </c>
      <c r="H6" s="36">
        <f>G6/P$4</f>
        <v>5.8651026392961877E-4</v>
      </c>
      <c r="I6" s="36">
        <f>+G6/K$4</f>
        <v>2.960331557134399E-5</v>
      </c>
      <c r="J6" s="52">
        <v>34865</v>
      </c>
      <c r="K6" s="52">
        <v>33780</v>
      </c>
      <c r="L6" s="53">
        <v>0.968879965581529</v>
      </c>
      <c r="M6" s="54">
        <v>6288</v>
      </c>
      <c r="N6" s="52">
        <v>5118</v>
      </c>
      <c r="O6" s="53">
        <v>0.15150976909413899</v>
      </c>
      <c r="P6" s="54">
        <v>1705</v>
      </c>
      <c r="Q6" s="52">
        <v>1564</v>
      </c>
      <c r="R6" s="53">
        <v>0.30558812035951499</v>
      </c>
      <c r="S6" s="53">
        <v>4.6299585553581997E-2</v>
      </c>
      <c r="T6" s="53">
        <v>5.0473653049141497E-2</v>
      </c>
      <c r="U6" s="53">
        <v>0.27115139949109401</v>
      </c>
      <c r="V6" s="55">
        <v>0</v>
      </c>
      <c r="W6" s="84"/>
      <c r="X6" s="79"/>
      <c r="Y6" s="79"/>
    </row>
    <row r="7" spans="1:25">
      <c r="A7" s="146"/>
      <c r="B7" s="147"/>
      <c r="C7" s="146"/>
      <c r="D7" s="83"/>
      <c r="E7" s="51"/>
      <c r="F7" s="51"/>
      <c r="G7" s="51"/>
      <c r="H7" s="51"/>
      <c r="I7" s="51"/>
      <c r="J7" s="52"/>
      <c r="K7" s="52"/>
      <c r="L7" s="53"/>
      <c r="M7" s="54"/>
      <c r="N7" s="52"/>
      <c r="O7" s="53"/>
      <c r="P7" s="54"/>
      <c r="Q7" s="52"/>
      <c r="R7" s="53"/>
      <c r="S7" s="53"/>
      <c r="T7" s="53"/>
      <c r="U7" s="53"/>
      <c r="V7" s="55"/>
      <c r="W7" s="84"/>
      <c r="X7" s="79"/>
      <c r="Y7" s="79"/>
    </row>
    <row r="8" spans="1:25" ht="20.399999999999999">
      <c r="A8" s="142"/>
      <c r="B8" s="142"/>
      <c r="C8" s="142"/>
      <c r="D8" s="83" t="s">
        <v>180</v>
      </c>
      <c r="E8" s="51">
        <v>44544.375543287002</v>
      </c>
      <c r="F8" s="51"/>
      <c r="G8" s="51"/>
      <c r="H8" s="51"/>
      <c r="I8" s="51"/>
      <c r="J8" s="52">
        <v>34818</v>
      </c>
      <c r="K8" s="52">
        <v>33691</v>
      </c>
      <c r="L8" s="53">
        <v>0.96763168476075601</v>
      </c>
      <c r="M8" s="54">
        <v>8710</v>
      </c>
      <c r="N8" s="52">
        <v>6883</v>
      </c>
      <c r="O8" s="53">
        <v>0.20429788370781499</v>
      </c>
      <c r="P8" s="54">
        <v>1783</v>
      </c>
      <c r="Q8" s="52">
        <v>1544</v>
      </c>
      <c r="R8" s="53">
        <v>0.224320790353044</v>
      </c>
      <c r="S8" s="53">
        <v>4.5828262740791298E-2</v>
      </c>
      <c r="T8" s="53">
        <v>5.2922145380071797E-2</v>
      </c>
      <c r="U8" s="53">
        <v>0.204707233065442</v>
      </c>
      <c r="V8" s="55">
        <v>0</v>
      </c>
      <c r="W8" s="84" t="s">
        <v>181</v>
      </c>
      <c r="X8" s="79"/>
      <c r="Y8" s="79"/>
    </row>
    <row r="9" spans="1:25">
      <c r="A9" s="142"/>
      <c r="B9" s="142"/>
      <c r="C9" s="142"/>
      <c r="D9" s="83" t="s">
        <v>180</v>
      </c>
      <c r="E9" s="51">
        <v>44544.375543287002</v>
      </c>
      <c r="F9" s="34" t="s">
        <v>151</v>
      </c>
      <c r="G9" s="35">
        <v>12</v>
      </c>
      <c r="H9" s="36">
        <f>G9/P$8</f>
        <v>6.730229949523275E-3</v>
      </c>
      <c r="I9" s="36">
        <f>+G9/K$8</f>
        <v>3.5617820782998425E-4</v>
      </c>
      <c r="J9" s="52">
        <v>34818</v>
      </c>
      <c r="K9" s="52">
        <v>33691</v>
      </c>
      <c r="L9" s="53">
        <v>0.96763168476075601</v>
      </c>
      <c r="M9" s="54">
        <v>8710</v>
      </c>
      <c r="N9" s="52">
        <v>6883</v>
      </c>
      <c r="O9" s="53">
        <v>0.20429788370781499</v>
      </c>
      <c r="P9" s="54">
        <v>1783</v>
      </c>
      <c r="Q9" s="52">
        <v>1544</v>
      </c>
      <c r="R9" s="53">
        <v>0.224320790353044</v>
      </c>
      <c r="S9" s="53">
        <v>4.5828262740791298E-2</v>
      </c>
      <c r="T9" s="53">
        <v>5.2922145380071797E-2</v>
      </c>
      <c r="U9" s="53">
        <v>0.204707233065442</v>
      </c>
      <c r="V9" s="55">
        <v>0</v>
      </c>
      <c r="W9" s="84"/>
      <c r="X9" s="79"/>
      <c r="Y9" s="79"/>
    </row>
    <row r="10" spans="1:25">
      <c r="A10" s="142"/>
      <c r="B10" s="142"/>
      <c r="C10" s="142"/>
      <c r="D10" s="83" t="s">
        <v>180</v>
      </c>
      <c r="E10" s="51">
        <v>44544.375543287002</v>
      </c>
      <c r="F10" s="34" t="s">
        <v>150</v>
      </c>
      <c r="G10" s="35">
        <v>0</v>
      </c>
      <c r="H10" s="36">
        <f>G10/P$8</f>
        <v>0</v>
      </c>
      <c r="I10" s="36">
        <f>+G10/K$8</f>
        <v>0</v>
      </c>
      <c r="J10" s="52">
        <v>34818</v>
      </c>
      <c r="K10" s="52">
        <v>33691</v>
      </c>
      <c r="L10" s="53">
        <v>0.96763168476075601</v>
      </c>
      <c r="M10" s="54">
        <v>8710</v>
      </c>
      <c r="N10" s="52">
        <v>6883</v>
      </c>
      <c r="O10" s="53">
        <v>0.20429788370781499</v>
      </c>
      <c r="P10" s="54">
        <v>1783</v>
      </c>
      <c r="Q10" s="52">
        <v>1544</v>
      </c>
      <c r="R10" s="53">
        <v>0.224320790353044</v>
      </c>
      <c r="S10" s="53">
        <v>4.5828262740791298E-2</v>
      </c>
      <c r="T10" s="53">
        <v>5.2922145380071797E-2</v>
      </c>
      <c r="U10" s="53">
        <v>0.204707233065442</v>
      </c>
      <c r="V10" s="55">
        <v>0</v>
      </c>
      <c r="W10" s="84"/>
      <c r="X10" s="79"/>
      <c r="Y10" s="79"/>
    </row>
    <row r="11" spans="1:25">
      <c r="A11" s="142"/>
      <c r="B11" s="142"/>
      <c r="C11" s="142"/>
      <c r="D11" s="83"/>
      <c r="E11" s="51"/>
      <c r="F11" s="51"/>
      <c r="G11" s="51"/>
      <c r="H11" s="51"/>
      <c r="I11" s="51"/>
      <c r="J11" s="52"/>
      <c r="K11" s="52"/>
      <c r="L11" s="53"/>
      <c r="M11" s="54"/>
      <c r="N11" s="52"/>
      <c r="O11" s="53"/>
      <c r="P11" s="54"/>
      <c r="Q11" s="52"/>
      <c r="R11" s="53"/>
      <c r="S11" s="53"/>
      <c r="T11" s="53"/>
      <c r="U11" s="53"/>
      <c r="V11" s="55"/>
      <c r="W11" s="84"/>
      <c r="X11" s="79"/>
      <c r="Y11" s="79"/>
    </row>
    <row r="12" spans="1:25" ht="20.399999999999999">
      <c r="A12" s="142"/>
      <c r="B12" s="142"/>
      <c r="C12" s="142"/>
      <c r="D12" s="83" t="s">
        <v>182</v>
      </c>
      <c r="E12" s="51">
        <v>44551.375346145804</v>
      </c>
      <c r="F12" s="51"/>
      <c r="G12" s="51"/>
      <c r="H12" s="51"/>
      <c r="I12" s="51"/>
      <c r="J12" s="52">
        <v>34948</v>
      </c>
      <c r="K12" s="52">
        <v>33864</v>
      </c>
      <c r="L12" s="53">
        <v>0.96898248826828404</v>
      </c>
      <c r="M12" s="54">
        <v>9390</v>
      </c>
      <c r="N12" s="52">
        <v>7353</v>
      </c>
      <c r="O12" s="53">
        <v>0.217133238837704</v>
      </c>
      <c r="P12" s="54">
        <v>1824</v>
      </c>
      <c r="Q12" s="52">
        <v>1649</v>
      </c>
      <c r="R12" s="53">
        <v>0.22426220590235299</v>
      </c>
      <c r="S12" s="53">
        <v>4.86947791164659E-2</v>
      </c>
      <c r="T12" s="53">
        <v>5.3862508858965298E-2</v>
      </c>
      <c r="U12" s="53">
        <v>0.194249201277955</v>
      </c>
      <c r="V12" s="55">
        <v>0</v>
      </c>
      <c r="W12" s="84" t="s">
        <v>183</v>
      </c>
      <c r="X12" s="79"/>
      <c r="Y12" s="79"/>
    </row>
    <row r="13" spans="1:25">
      <c r="A13" s="142"/>
      <c r="B13" s="142"/>
      <c r="C13" s="142"/>
      <c r="D13" s="83" t="s">
        <v>182</v>
      </c>
      <c r="E13" s="51">
        <v>44551.375346145804</v>
      </c>
      <c r="F13" s="34" t="s">
        <v>151</v>
      </c>
      <c r="G13" s="35">
        <v>4</v>
      </c>
      <c r="H13" s="36">
        <f>G13/P$12</f>
        <v>2.1929824561403508E-3</v>
      </c>
      <c r="I13" s="36">
        <f>+G13/K$12</f>
        <v>1.1811953697141507E-4</v>
      </c>
      <c r="J13" s="52">
        <v>34948</v>
      </c>
      <c r="K13" s="52">
        <v>33864</v>
      </c>
      <c r="L13" s="53">
        <v>0.96898248826828404</v>
      </c>
      <c r="M13" s="54">
        <v>9390</v>
      </c>
      <c r="N13" s="52">
        <v>7353</v>
      </c>
      <c r="O13" s="53">
        <v>0.217133238837704</v>
      </c>
      <c r="P13" s="54">
        <v>1824</v>
      </c>
      <c r="Q13" s="52">
        <v>1649</v>
      </c>
      <c r="R13" s="53">
        <v>0.22426220590235299</v>
      </c>
      <c r="S13" s="53">
        <v>4.86947791164659E-2</v>
      </c>
      <c r="T13" s="53">
        <v>5.3862508858965298E-2</v>
      </c>
      <c r="U13" s="53">
        <v>0.194249201277955</v>
      </c>
      <c r="V13" s="55">
        <v>0</v>
      </c>
      <c r="W13" s="84"/>
      <c r="X13" s="79"/>
      <c r="Y13" s="79"/>
    </row>
    <row r="14" spans="1:25">
      <c r="A14" s="142"/>
      <c r="B14" s="142"/>
      <c r="C14" s="142"/>
      <c r="D14" s="83" t="s">
        <v>182</v>
      </c>
      <c r="E14" s="51">
        <v>44551.375346145804</v>
      </c>
      <c r="F14" s="34" t="s">
        <v>150</v>
      </c>
      <c r="G14" s="35">
        <v>0</v>
      </c>
      <c r="H14" s="36">
        <f>G14/P$12</f>
        <v>0</v>
      </c>
      <c r="I14" s="36">
        <f>+G14/K$12</f>
        <v>0</v>
      </c>
      <c r="J14" s="52">
        <v>34948</v>
      </c>
      <c r="K14" s="52">
        <v>33864</v>
      </c>
      <c r="L14" s="53">
        <v>0.96898248826828404</v>
      </c>
      <c r="M14" s="54">
        <v>9390</v>
      </c>
      <c r="N14" s="52">
        <v>7353</v>
      </c>
      <c r="O14" s="53">
        <v>0.217133238837704</v>
      </c>
      <c r="P14" s="54">
        <v>1824</v>
      </c>
      <c r="Q14" s="52">
        <v>1649</v>
      </c>
      <c r="R14" s="53">
        <v>0.22426220590235299</v>
      </c>
      <c r="S14" s="53">
        <v>4.86947791164659E-2</v>
      </c>
      <c r="T14" s="53">
        <v>5.3862508858965298E-2</v>
      </c>
      <c r="U14" s="53">
        <v>0.194249201277955</v>
      </c>
      <c r="V14" s="55">
        <v>0</v>
      </c>
      <c r="W14" s="84"/>
      <c r="X14" s="79"/>
      <c r="Y14" s="79"/>
    </row>
    <row r="15" spans="1:25">
      <c r="A15" s="142"/>
      <c r="B15" s="142"/>
      <c r="C15" s="142"/>
      <c r="D15" s="83"/>
      <c r="E15" s="51"/>
      <c r="F15" s="51"/>
      <c r="G15" s="51"/>
      <c r="H15" s="51"/>
      <c r="I15" s="51"/>
      <c r="J15" s="52"/>
      <c r="K15" s="52"/>
      <c r="L15" s="53"/>
      <c r="M15" s="54"/>
      <c r="N15" s="52"/>
      <c r="O15" s="53"/>
      <c r="P15" s="54"/>
      <c r="Q15" s="52"/>
      <c r="R15" s="53"/>
      <c r="S15" s="53"/>
      <c r="T15" s="53"/>
      <c r="U15" s="53"/>
      <c r="V15" s="55"/>
      <c r="W15" s="84"/>
      <c r="X15" s="79"/>
      <c r="Y15" s="79"/>
    </row>
    <row r="16" spans="1:25" ht="20.399999999999999">
      <c r="A16" s="142"/>
      <c r="B16" s="142"/>
      <c r="C16" s="143"/>
      <c r="D16" s="83" t="s">
        <v>184</v>
      </c>
      <c r="E16" s="51">
        <v>44558.375352048599</v>
      </c>
      <c r="F16" s="51"/>
      <c r="G16" s="51"/>
      <c r="H16" s="51"/>
      <c r="I16" s="51"/>
      <c r="J16" s="52">
        <v>34919</v>
      </c>
      <c r="K16" s="52">
        <v>33693</v>
      </c>
      <c r="L16" s="53">
        <v>0.96489017440362002</v>
      </c>
      <c r="M16" s="54">
        <v>9356</v>
      </c>
      <c r="N16" s="52">
        <v>7622</v>
      </c>
      <c r="O16" s="53">
        <v>0.22621909595464901</v>
      </c>
      <c r="P16" s="54">
        <v>1888</v>
      </c>
      <c r="Q16" s="52">
        <v>1727</v>
      </c>
      <c r="R16" s="53">
        <v>0.22658094988192101</v>
      </c>
      <c r="S16" s="53">
        <v>5.1256937642833802E-2</v>
      </c>
      <c r="T16" s="53">
        <v>5.6035378268483101E-2</v>
      </c>
      <c r="U16" s="53">
        <v>0.201795639162035</v>
      </c>
      <c r="V16" s="55">
        <v>0</v>
      </c>
      <c r="W16" s="84" t="s">
        <v>185</v>
      </c>
      <c r="X16" s="79"/>
      <c r="Y16" s="79"/>
    </row>
    <row r="17" spans="1:25">
      <c r="A17" s="142"/>
      <c r="B17" s="142"/>
      <c r="C17" s="105"/>
      <c r="D17" s="83" t="s">
        <v>184</v>
      </c>
      <c r="E17" s="51">
        <v>44558.375352048599</v>
      </c>
      <c r="F17" s="34" t="s">
        <v>151</v>
      </c>
      <c r="G17" s="35">
        <v>6</v>
      </c>
      <c r="H17" s="36">
        <f>G17/P$16</f>
        <v>3.1779661016949155E-3</v>
      </c>
      <c r="I17" s="36">
        <f>+G17/K$16</f>
        <v>1.7807853263289111E-4</v>
      </c>
      <c r="J17" s="52">
        <v>34919</v>
      </c>
      <c r="K17" s="52">
        <v>33693</v>
      </c>
      <c r="L17" s="53">
        <v>0.96489017440362002</v>
      </c>
      <c r="M17" s="54">
        <v>9356</v>
      </c>
      <c r="N17" s="52">
        <v>7622</v>
      </c>
      <c r="O17" s="53">
        <v>0.22621909595464901</v>
      </c>
      <c r="P17" s="54">
        <v>1888</v>
      </c>
      <c r="Q17" s="52">
        <v>1727</v>
      </c>
      <c r="R17" s="53">
        <v>0.22658094988192101</v>
      </c>
      <c r="S17" s="53">
        <v>5.1256937642833802E-2</v>
      </c>
      <c r="T17" s="53">
        <v>5.6035378268483101E-2</v>
      </c>
      <c r="U17" s="53">
        <v>0.201795639162035</v>
      </c>
      <c r="V17" s="55">
        <v>0</v>
      </c>
      <c r="W17" s="84"/>
      <c r="X17" s="79"/>
      <c r="Y17" s="79"/>
    </row>
    <row r="18" spans="1:25">
      <c r="A18" s="142"/>
      <c r="B18" s="142"/>
      <c r="C18" s="105"/>
      <c r="D18" s="83" t="s">
        <v>184</v>
      </c>
      <c r="E18" s="51">
        <v>44558.375352048599</v>
      </c>
      <c r="F18" s="34" t="s">
        <v>150</v>
      </c>
      <c r="G18" s="35">
        <v>2</v>
      </c>
      <c r="H18" s="36">
        <f>G18/P$16</f>
        <v>1.0593220338983051E-3</v>
      </c>
      <c r="I18" s="36">
        <f>+G18/K$16</f>
        <v>5.9359510877630366E-5</v>
      </c>
      <c r="J18" s="52">
        <v>34919</v>
      </c>
      <c r="K18" s="52">
        <v>33693</v>
      </c>
      <c r="L18" s="53">
        <v>0.96489017440362002</v>
      </c>
      <c r="M18" s="54">
        <v>9356</v>
      </c>
      <c r="N18" s="52">
        <v>7622</v>
      </c>
      <c r="O18" s="53">
        <v>0.22621909595464901</v>
      </c>
      <c r="P18" s="54">
        <v>1888</v>
      </c>
      <c r="Q18" s="52">
        <v>1727</v>
      </c>
      <c r="R18" s="53">
        <v>0.22658094988192101</v>
      </c>
      <c r="S18" s="53">
        <v>5.1256937642833802E-2</v>
      </c>
      <c r="T18" s="53">
        <v>5.6035378268483101E-2</v>
      </c>
      <c r="U18" s="53">
        <v>0.201795639162035</v>
      </c>
      <c r="V18" s="55">
        <v>0</v>
      </c>
      <c r="W18" s="84"/>
      <c r="X18" s="79"/>
      <c r="Y18" s="79"/>
    </row>
    <row r="19" spans="1:25">
      <c r="A19" s="142"/>
      <c r="B19" s="143"/>
      <c r="C19" s="144" t="s">
        <v>30</v>
      </c>
      <c r="D19" s="139"/>
      <c r="E19" s="106" t="s">
        <v>0</v>
      </c>
      <c r="F19" s="106"/>
      <c r="G19" s="106"/>
      <c r="H19" s="106"/>
      <c r="I19" s="106"/>
      <c r="J19" s="58">
        <v>139550</v>
      </c>
      <c r="K19" s="58">
        <v>135028</v>
      </c>
      <c r="L19" s="59">
        <v>0.96759584378358998</v>
      </c>
      <c r="M19" s="60">
        <v>33744</v>
      </c>
      <c r="N19" s="58">
        <v>26976</v>
      </c>
      <c r="O19" s="59">
        <v>0.19978078620730499</v>
      </c>
      <c r="P19" s="60">
        <v>7200</v>
      </c>
      <c r="Q19" s="58">
        <v>6484</v>
      </c>
      <c r="R19" s="59">
        <v>0.240361803084223</v>
      </c>
      <c r="S19" s="59">
        <v>4.8019669994371503E-2</v>
      </c>
      <c r="T19" s="59">
        <v>5.33222738987469E-2</v>
      </c>
      <c r="U19" s="59">
        <v>0.21337126600284501</v>
      </c>
      <c r="V19" s="106" t="s">
        <v>0</v>
      </c>
      <c r="W19" s="106" t="s">
        <v>0</v>
      </c>
      <c r="X19" s="79"/>
      <c r="Y19" s="79"/>
    </row>
    <row r="20" spans="1:25">
      <c r="A20" s="143"/>
      <c r="B20" s="145" t="s">
        <v>186</v>
      </c>
      <c r="C20" s="138"/>
      <c r="D20" s="139"/>
      <c r="E20" s="86" t="s">
        <v>0</v>
      </c>
      <c r="F20" s="86"/>
      <c r="G20" s="86"/>
      <c r="H20" s="86"/>
      <c r="I20" s="86"/>
      <c r="J20" s="62">
        <v>139550</v>
      </c>
      <c r="K20" s="62">
        <v>135028</v>
      </c>
      <c r="L20" s="63">
        <v>0.96759584378358998</v>
      </c>
      <c r="M20" s="64">
        <v>33744</v>
      </c>
      <c r="N20" s="62">
        <v>26976</v>
      </c>
      <c r="O20" s="63">
        <v>0.19978078620730499</v>
      </c>
      <c r="P20" s="64">
        <v>7200</v>
      </c>
      <c r="Q20" s="62">
        <v>6484</v>
      </c>
      <c r="R20" s="63">
        <v>0.240361803084223</v>
      </c>
      <c r="S20" s="63">
        <v>4.8019669994371503E-2</v>
      </c>
      <c r="T20" s="63">
        <v>5.33222738987469E-2</v>
      </c>
      <c r="U20" s="63">
        <v>0.21337126600284501</v>
      </c>
      <c r="V20" s="86" t="s">
        <v>0</v>
      </c>
      <c r="W20" s="86" t="s">
        <v>0</v>
      </c>
      <c r="X20" s="79"/>
      <c r="Y20" s="79"/>
    </row>
    <row r="21" spans="1:25">
      <c r="A21" s="137" t="s">
        <v>55</v>
      </c>
      <c r="B21" s="138"/>
      <c r="C21" s="138"/>
      <c r="D21" s="139"/>
      <c r="E21" s="103" t="s">
        <v>0</v>
      </c>
      <c r="F21" s="103"/>
      <c r="G21" s="103"/>
      <c r="H21" s="103"/>
      <c r="I21" s="103"/>
      <c r="J21" s="66">
        <v>139550</v>
      </c>
      <c r="K21" s="66">
        <v>135028</v>
      </c>
      <c r="L21" s="67">
        <v>0.96759584378358998</v>
      </c>
      <c r="M21" s="68">
        <v>33744</v>
      </c>
      <c r="N21" s="66">
        <v>26976</v>
      </c>
      <c r="O21" s="67">
        <v>0.19978078620730499</v>
      </c>
      <c r="P21" s="68">
        <v>7200</v>
      </c>
      <c r="Q21" s="66">
        <v>6484</v>
      </c>
      <c r="R21" s="67">
        <v>0.240361803084223</v>
      </c>
      <c r="S21" s="67">
        <v>4.8019669994371503E-2</v>
      </c>
      <c r="T21" s="67">
        <v>5.33222738987469E-2</v>
      </c>
      <c r="U21" s="67">
        <v>0.21337126600284501</v>
      </c>
      <c r="V21" s="103" t="s">
        <v>0</v>
      </c>
      <c r="W21" s="103" t="s">
        <v>0</v>
      </c>
      <c r="X21" s="79"/>
      <c r="Y21" s="79"/>
    </row>
    <row r="22" spans="1:25">
      <c r="A22" s="140" t="s">
        <v>56</v>
      </c>
      <c r="B22" s="138"/>
      <c r="C22" s="138"/>
      <c r="D22" s="139"/>
      <c r="E22" s="104" t="s">
        <v>0</v>
      </c>
      <c r="F22" s="104"/>
      <c r="G22" s="104"/>
      <c r="H22" s="104"/>
      <c r="I22" s="104"/>
      <c r="J22" s="70">
        <v>139550</v>
      </c>
      <c r="K22" s="70">
        <v>135028</v>
      </c>
      <c r="L22" s="71">
        <v>0.96759584378358998</v>
      </c>
      <c r="M22" s="72">
        <v>33744</v>
      </c>
      <c r="N22" s="70">
        <v>26976</v>
      </c>
      <c r="O22" s="71">
        <v>0.19978078620730499</v>
      </c>
      <c r="P22" s="72">
        <v>7200</v>
      </c>
      <c r="Q22" s="70">
        <v>6484</v>
      </c>
      <c r="R22" s="71">
        <v>0.240361803084223</v>
      </c>
      <c r="S22" s="71">
        <v>4.8019669994371503E-2</v>
      </c>
      <c r="T22" s="71">
        <v>5.33222738987469E-2</v>
      </c>
      <c r="U22" s="71">
        <v>0.21337126600284501</v>
      </c>
      <c r="V22" s="104" t="s">
        <v>0</v>
      </c>
      <c r="W22" s="104" t="s">
        <v>0</v>
      </c>
      <c r="X22" s="79"/>
      <c r="Y22" s="79"/>
    </row>
    <row r="23" spans="1:25" ht="0" hidden="1" customHeight="1"/>
  </sheetData>
  <autoFilter ref="A3:W3" xr:uid="{98ADE21C-948B-4B53-9FF4-5FDFCC3C95E1}"/>
  <mergeCells count="8">
    <mergeCell ref="A21:D21"/>
    <mergeCell ref="A22:D22"/>
    <mergeCell ref="A2:D2"/>
    <mergeCell ref="A4:A20"/>
    <mergeCell ref="B4:B19"/>
    <mergeCell ref="C4:C16"/>
    <mergeCell ref="C19:D19"/>
    <mergeCell ref="B20:D20"/>
  </mergeCells>
  <hyperlinks>
    <hyperlink ref="D4" r:id="rId1" xr:uid="{AF1804A0-A9A6-4D6C-8057-3015DFDECADB}"/>
    <hyperlink ref="D8" r:id="rId2" xr:uid="{CF7AB4AE-73DE-45F1-B472-E878938D9517}"/>
    <hyperlink ref="D12" r:id="rId3" xr:uid="{8168600C-0383-4D45-BE89-DFE90759854D}"/>
    <hyperlink ref="D16" r:id="rId4" xr:uid="{8CA0EF0A-0895-45CE-8D1C-5CCE44024E16}"/>
    <hyperlink ref="D5" r:id="rId5" xr:uid="{2590EB30-B51E-4C72-852B-1AED731F151F}"/>
    <hyperlink ref="D6" r:id="rId6" xr:uid="{6285A195-09D8-4682-86D5-99322148A32C}"/>
    <hyperlink ref="D9" r:id="rId7" xr:uid="{592D9591-8045-401D-A18A-37B6DAAEDD37}"/>
    <hyperlink ref="D10" r:id="rId8" xr:uid="{2FB688F1-A190-4383-A24D-0E220432E432}"/>
    <hyperlink ref="D13" r:id="rId9" xr:uid="{4C8BD967-0252-4E94-85F2-46297D9AC752}"/>
    <hyperlink ref="D14" r:id="rId10" xr:uid="{DD7C3E45-E6C7-4BA0-85E6-D301BA2A0891}"/>
    <hyperlink ref="D17" r:id="rId11" xr:uid="{10463A95-E8F0-4593-9852-375A9938206D}"/>
    <hyperlink ref="D18" r:id="rId12" xr:uid="{E22E8AEC-7D00-4AA9-82B4-C161435DA1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 2021</vt:lpstr>
      <vt:lpstr>Feb 2021</vt:lpstr>
      <vt:lpstr>March 2021</vt:lpstr>
      <vt:lpstr>April 2021</vt:lpstr>
      <vt:lpstr>May 2021</vt:lpstr>
      <vt:lpstr>June 2021</vt:lpstr>
      <vt:lpstr>July 2021</vt:lpstr>
      <vt:lpstr>August 2021</vt:lpstr>
      <vt:lpstr>Sept 2021</vt:lpstr>
      <vt:lpstr>Oct 2021</vt:lpstr>
      <vt:lpstr>Nov 2021</vt:lpstr>
      <vt:lpstr>Dec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Sherai E Falcon</dc:creator>
  <cp:lastModifiedBy>Mark Rosacker</cp:lastModifiedBy>
  <dcterms:created xsi:type="dcterms:W3CDTF">2021-02-01T19:56:05Z</dcterms:created>
  <dcterms:modified xsi:type="dcterms:W3CDTF">2022-01-05T21:57:39Z</dcterms:modified>
</cp:coreProperties>
</file>