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235" documentId="11_667CE2A666802364F754D2C7E682DC96E098BC3F" xr6:coauthVersionLast="47" xr6:coauthVersionMax="47" xr10:uidLastSave="{EF07708B-65E1-4197-AED5-5AD305966AB3}"/>
  <bookViews>
    <workbookView xWindow="-108" yWindow="-108" windowWidth="23256" windowHeight="12576" firstSheet="5" activeTab="10" xr2:uid="{00000000-000D-0000-FFFF-FFFF00000000}"/>
  </bookViews>
  <sheets>
    <sheet name="Jan 2021" sheetId="1" r:id="rId1"/>
    <sheet name="Feb 2021" sheetId="2" r:id="rId2"/>
    <sheet name="March 2021" sheetId="4" r:id="rId3"/>
    <sheet name="April 2021" sheetId="5" r:id="rId4"/>
    <sheet name="May 2021" sheetId="6" r:id="rId5"/>
    <sheet name="June 2021" sheetId="7" r:id="rId6"/>
    <sheet name="July 2021" sheetId="8" r:id="rId7"/>
    <sheet name="SEPT 2021" sheetId="11" r:id="rId8"/>
    <sheet name="Oct 2021" sheetId="12" r:id="rId9"/>
    <sheet name="Nov 2021" sheetId="13" r:id="rId10"/>
    <sheet name="Dec 2021" sheetId="14" r:id="rId11"/>
  </sheets>
  <definedNames>
    <definedName name="_xlnm._FilterDatabase" localSheetId="3" hidden="1">'April 2021'!$A$3:$W$3</definedName>
    <definedName name="_xlnm._FilterDatabase" localSheetId="10" hidden="1">'Dec 2021'!$A$3:$W$3</definedName>
    <definedName name="_xlnm._FilterDatabase" localSheetId="1" hidden="1">'Feb 2021'!$A$3:$W$3</definedName>
    <definedName name="_xlnm._FilterDatabase" localSheetId="0" hidden="1">'Jan 2021'!$B$3:$W$3</definedName>
    <definedName name="_xlnm._FilterDatabase" localSheetId="6" hidden="1">'July 2021'!$A$3:$W$3</definedName>
    <definedName name="_xlnm._FilterDatabase" localSheetId="5" hidden="1">'June 2021'!$A$3:$W$3</definedName>
    <definedName name="_xlnm._FilterDatabase" localSheetId="2" hidden="1">'March 2021'!$A$3:$W$3</definedName>
    <definedName name="_xlnm._FilterDatabase" localSheetId="4" hidden="1">'May 2021'!$A$3:$W$3</definedName>
    <definedName name="_xlnm._FilterDatabase" localSheetId="9" hidden="1">'Nov 2021'!$A$3:$W$3</definedName>
    <definedName name="_xlnm._FilterDatabase" localSheetId="8" hidden="1">'Oct 2021'!$A$3:$W$3</definedName>
    <definedName name="_xlnm._FilterDatabase" localSheetId="7" hidden="1">'SEPT 2021'!$A$3:$W$3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4" l="1"/>
  <c r="I10" i="14"/>
  <c r="I9" i="14"/>
  <c r="H9" i="14"/>
  <c r="H6" i="14"/>
  <c r="I6" i="14"/>
  <c r="I5" i="14"/>
  <c r="H5" i="14"/>
  <c r="H6" i="13"/>
  <c r="I6" i="13"/>
  <c r="H7" i="13"/>
  <c r="I7" i="13"/>
  <c r="I5" i="13"/>
  <c r="H5" i="13"/>
  <c r="I9" i="12"/>
  <c r="H9" i="12"/>
  <c r="I8" i="12"/>
  <c r="H8" i="12"/>
  <c r="I7" i="12"/>
  <c r="H7" i="12"/>
  <c r="I6" i="12"/>
  <c r="H6" i="12"/>
  <c r="I5" i="12"/>
  <c r="H5" i="12"/>
  <c r="I9" i="11"/>
  <c r="H9" i="11"/>
  <c r="I8" i="11"/>
  <c r="H8" i="11"/>
  <c r="I7" i="11"/>
  <c r="H7" i="11"/>
  <c r="I6" i="11"/>
  <c r="H6" i="11"/>
  <c r="I5" i="11"/>
  <c r="H5" i="11"/>
  <c r="I10" i="8"/>
  <c r="H10" i="8"/>
  <c r="I9" i="8"/>
  <c r="H9" i="8"/>
  <c r="I8" i="8"/>
  <c r="H8" i="8"/>
  <c r="I7" i="8"/>
  <c r="H7" i="8"/>
  <c r="I6" i="8"/>
  <c r="H6" i="8"/>
  <c r="I5" i="8"/>
  <c r="H5" i="8"/>
  <c r="I10" i="7"/>
  <c r="H10" i="7"/>
  <c r="I9" i="7"/>
  <c r="H9" i="7"/>
  <c r="I8" i="7"/>
  <c r="H8" i="7"/>
  <c r="I7" i="7"/>
  <c r="H7" i="7"/>
  <c r="I6" i="7"/>
  <c r="H6" i="7"/>
  <c r="I5" i="7"/>
  <c r="H5" i="7"/>
  <c r="I8" i="6"/>
  <c r="H8" i="6"/>
  <c r="I7" i="6"/>
  <c r="H7" i="6"/>
  <c r="I6" i="6"/>
  <c r="H6" i="6"/>
  <c r="I5" i="6"/>
  <c r="H5" i="6"/>
  <c r="H5" i="5"/>
  <c r="I6" i="5"/>
  <c r="H6" i="5"/>
  <c r="I5" i="5"/>
  <c r="I10" i="4"/>
  <c r="H10" i="4"/>
  <c r="H6" i="4"/>
  <c r="I6" i="4"/>
  <c r="H7" i="4"/>
  <c r="I7" i="4"/>
  <c r="I5" i="4"/>
  <c r="H5" i="4"/>
  <c r="I15" i="2"/>
  <c r="H15" i="2"/>
  <c r="H12" i="2"/>
  <c r="I12" i="2"/>
  <c r="I11" i="2"/>
  <c r="H11" i="2"/>
  <c r="I8" i="2"/>
  <c r="H8" i="2"/>
  <c r="I5" i="2"/>
  <c r="H5" i="2"/>
  <c r="H10" i="1"/>
  <c r="I10" i="1"/>
  <c r="H11" i="1"/>
  <c r="I11" i="1"/>
  <c r="H12" i="1"/>
  <c r="I12" i="1"/>
  <c r="H13" i="1"/>
  <c r="I13" i="1"/>
  <c r="H14" i="1"/>
  <c r="I14" i="1"/>
  <c r="I9" i="1"/>
  <c r="H9" i="1"/>
  <c r="I6" i="1"/>
  <c r="H6" i="1"/>
  <c r="I5" i="1"/>
  <c r="H5" i="1"/>
</calcChain>
</file>

<file path=xl/sharedStrings.xml><?xml version="1.0" encoding="utf-8"?>
<sst xmlns="http://schemas.openxmlformats.org/spreadsheetml/2006/main" count="787" uniqueCount="123">
  <si>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</si>
  <si>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</si>
  <si>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</si>
  <si>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</si>
  <si>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</si>
  <si>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</si>
  <si>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</si>
  <si>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</si>
  <si>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</si>
  <si>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Unique
Opens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</si>
  <si>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</si>
  <si>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t>Gross
Opens</t>
  </si>
  <si>
    <t>Unique
Clicks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</si>
  <si>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</si>
  <si>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</si>
  <si>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t>Gross
Clicks</t>
  </si>
  <si>
    <t>Gross
Clicks/
Deliv</t>
  </si>
  <si>
    <t>Gross
Clicks/
Open</t>
  </si>
  <si>
    <t>Spam Score</t>
  </si>
  <si>
    <t>Subject Line</t>
  </si>
  <si>
    <t>EPG Media Central Database</t>
  </si>
  <si>
    <t>Woman Rider eNewsletter</t>
  </si>
  <si>
    <t>WR-NL-20210112</t>
  </si>
  <si>
    <t>Woman Rider January Newsletter: Stories, Events, Gear Reviews, and More!</t>
  </si>
  <si>
    <t>WR-EB-Women Rider -Podcast #1 -  20210121</t>
  </si>
  <si>
    <t>Moto-Vlogger Whitney Meza - Part 1</t>
  </si>
  <si>
    <t>Woman Rider eNewsletter Totals (2)</t>
  </si>
  <si>
    <t>Women Rider Consumer Panel eNewsletter</t>
  </si>
  <si>
    <t>Towing - 50</t>
  </si>
  <si>
    <t>Take the Woman Rider Consumer Panel - Towing</t>
  </si>
  <si>
    <t>Women Rider Consumer Panel eNewsletter Totals (1)</t>
  </si>
  <si>
    <t>Total for January 2021 (3)</t>
  </si>
  <si>
    <t>Summary of EPG Media - EPG Media Central Database (3)</t>
  </si>
  <si>
    <t>Summary of EPG Media (3)</t>
  </si>
  <si>
    <t>Ad</t>
  </si>
  <si>
    <t>Gross AD Clicks</t>
  </si>
  <si>
    <t>Ad % of all Clicks</t>
  </si>
  <si>
    <t>Ad CTR</t>
  </si>
  <si>
    <t>Summary By Brand - Unique &amp; Gross: Woman Rider - January 2021</t>
  </si>
  <si>
    <t>Mototomic</t>
  </si>
  <si>
    <t>MTS</t>
  </si>
  <si>
    <t>Click Podcast</t>
  </si>
  <si>
    <t>Reviews</t>
  </si>
  <si>
    <t>Community</t>
  </si>
  <si>
    <t>New Girls</t>
  </si>
  <si>
    <t>How do I</t>
  </si>
  <si>
    <t>Subscribe</t>
  </si>
  <si>
    <t>WR-EB-Women Rider -Podcast #2 -  20210205</t>
  </si>
  <si>
    <t>Moto-Vlogger Whitney Meza - Part 2</t>
  </si>
  <si>
    <t>WR-EB-Women Rider -Podcast #2 - Reminder -  20210212</t>
  </si>
  <si>
    <t>REMINDER: Moto-Vlogger Whitney Meza - Part 2</t>
  </si>
  <si>
    <t>WR-NL-20210216</t>
  </si>
  <si>
    <t>The Many Faces of Leticia Cline, Ride Wild and New Z1R Ordinance Jacket</t>
  </si>
  <si>
    <t>Woman Rider eNewsletter Totals (3)</t>
  </si>
  <si>
    <t>Winter Riding Habits - 54</t>
  </si>
  <si>
    <t>Take the Woman Rider Consumer Panel - Winter Riding Habits</t>
  </si>
  <si>
    <t>Total for February 2021 (4)</t>
  </si>
  <si>
    <t>Summary of EPG Media - EPG Media Central Database (4)</t>
  </si>
  <si>
    <t>Summary of EPG Media (4)</t>
  </si>
  <si>
    <t>Summary By Brand - Unique &amp; Gross: Woman Rider - February 2021</t>
  </si>
  <si>
    <t>Listen</t>
  </si>
  <si>
    <t>MTS Towing</t>
  </si>
  <si>
    <t>Join us Now</t>
  </si>
  <si>
    <t>Total for March 2021 (2)</t>
  </si>
  <si>
    <t>Summary of EPG Media - EPG Media Central Database (2)</t>
  </si>
  <si>
    <t>Summary of EPG Media (2)</t>
  </si>
  <si>
    <t>WR-NL-20210316</t>
  </si>
  <si>
    <t>The Litas and Klim Ai-1 Airbag Vest Review</t>
  </si>
  <si>
    <t>Woman Rider eNewsletter Totals (1)</t>
  </si>
  <si>
    <t>WRCP March Beverage Behav - 62</t>
  </si>
  <si>
    <t>Take the Woman Rider Consumer Panel - Beverage Behavior</t>
  </si>
  <si>
    <t>Summary By Brand - Unique &amp; Gross: Woman Rider -March  2021</t>
  </si>
  <si>
    <t>Rider Ins.</t>
  </si>
  <si>
    <t>Geico</t>
  </si>
  <si>
    <t>Join Us Now</t>
  </si>
  <si>
    <t>WR-NL-20210420</t>
  </si>
  <si>
    <t>Women’s Motorcycle Event, Pan American Demos and More</t>
  </si>
  <si>
    <t>Total for April 2021 (1)</t>
  </si>
  <si>
    <t>Summary of EPG Media - EPG Media Central Database (1)</t>
  </si>
  <si>
    <t>Summary of EPG Media (1)</t>
  </si>
  <si>
    <t>Summary By Brand - Unique &amp; Gross: Woman Rider -April  2021</t>
  </si>
  <si>
    <t>WR-NL-20210524</t>
  </si>
  <si>
    <t>5 Things Women Motorcyclists Hate</t>
  </si>
  <si>
    <t>Total for May 2021 (1)</t>
  </si>
  <si>
    <t>Summary By Brand - Unique &amp; Gross: Woman Rider -May  2021</t>
  </si>
  <si>
    <t>HD Footwear</t>
  </si>
  <si>
    <t>JCV Art</t>
  </si>
  <si>
    <t>Hair Glove</t>
  </si>
  <si>
    <t>WR-NL-20210629</t>
  </si>
  <si>
    <t>Woman Rider Enews: Touring Stories, H-D Virtual Launch Event Announcement, Podcast Guest Melissa Holbrook Pierson, and More</t>
  </si>
  <si>
    <t>Total for June 2021 (1)</t>
  </si>
  <si>
    <t>WR-NL-20210727</t>
  </si>
  <si>
    <t>Total for July 2021 (1)</t>
  </si>
  <si>
    <t>Summary By Brand - Unique &amp; Gross: Woman Rider -June  2021</t>
  </si>
  <si>
    <t>Summary By Brand - Unique &amp; Gross: Woman Rider -July  2021</t>
  </si>
  <si>
    <t>Yuasa</t>
  </si>
  <si>
    <t>Continental</t>
  </si>
  <si>
    <t>Forward Friend</t>
  </si>
  <si>
    <t>Rider Ins</t>
  </si>
  <si>
    <t>WR-NL-20210914 enewsletter</t>
  </si>
  <si>
    <t>Ride My Road's Anti-Human Trafficking Fight, Women Who Ride Harleys, Racing Victories, and More!</t>
  </si>
  <si>
    <t>Total for September 2021 (1)</t>
  </si>
  <si>
    <t>Summary By Brand - Unique &amp; Gross: Woman Rider -September  2021</t>
  </si>
  <si>
    <t>JCV</t>
  </si>
  <si>
    <t>HairGlove</t>
  </si>
  <si>
    <t>WR-NL-2021012</t>
  </si>
  <si>
    <t>Riding Around the World to Support Girls Everywhere, Motorcycle Safety in the Winter, and More!</t>
  </si>
  <si>
    <t>Total for October 2021 (1)</t>
  </si>
  <si>
    <t>Summary By Brand - Unique &amp; Gross: Woman Rider -October  2021</t>
  </si>
  <si>
    <t>WR-NL-20211109</t>
  </si>
  <si>
    <t>New Motorcycles for 2022, AMCA Riveter Chapter's Chix on 66 Ride, and More!</t>
  </si>
  <si>
    <t>Total for November 2021 (1)</t>
  </si>
  <si>
    <t>Summary By Brand - Unique &amp; Gross: Woman Rider -November 2021</t>
  </si>
  <si>
    <t>Mimi&amp;Moto</t>
  </si>
  <si>
    <t>WR-NL-20211214</t>
  </si>
  <si>
    <t>Going Around-the-World for a Good Cause, Race and Rider Updates, Rides and Reviews, and More!</t>
  </si>
  <si>
    <t>WRCP December Parts and Accessories - 115</t>
  </si>
  <si>
    <t>You’re invited! Make your voice known throughout the motorcycle industry.</t>
  </si>
  <si>
    <t>Total for December 2021 (2)</t>
  </si>
  <si>
    <t>EPG</t>
  </si>
  <si>
    <t>Last mo survey</t>
  </si>
  <si>
    <t xml:space="preserve">Take Survey </t>
  </si>
  <si>
    <t>Summary By Brand - Unique &amp; Gross: Woman Rider -December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</si>
</sst>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11">
    <font>
      <sz val="11"/>
      <color theme="1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  <font>
      <b/>
      <sz val="10"/>
      <color rgb="FF1A295B"/>
      <name val="Arial"/>
      <family val="2"/>
    </font>
    <font>
      <b/>
      <sz val="16"/>
      <color rgb="FFFFFFFF"/>
      <name val="Arial Narrow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horizontal="center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horizontal="center" vertical="top" wrapText="1" readingOrder="1"/>
    </xf>
    <xf numFmtId="166" fontId="2" fillId="2" borderId="2" xfId="0" applyNumberFormat="1" applyFont="1" applyFill="1" applyBorder="1" applyAlignment="1">
      <alignment vertical="top" wrapText="1" readingOrder="1"/>
    </xf>
    <xf numFmtId="167" fontId="2" fillId="2" borderId="2" xfId="0" applyNumberFormat="1" applyFont="1" applyFill="1" applyBorder="1" applyAlignment="1">
      <alignment horizontal="right" vertical="top" wrapText="1" readingOrder="1"/>
    </xf>
    <xf numFmtId="166" fontId="2" fillId="2" borderId="2" xfId="0" applyNumberFormat="1" applyFont="1" applyFill="1" applyBorder="1" applyAlignment="1">
      <alignment horizontal="right" vertical="top" wrapText="1" readingOrder="1"/>
    </xf>
    <xf numFmtId="168" fontId="2" fillId="2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166" fontId="2" fillId="5" borderId="1" xfId="0" applyNumberFormat="1" applyFont="1" applyFill="1" applyBorder="1" applyAlignment="1">
      <alignment vertical="top" wrapText="1" readingOrder="1"/>
    </xf>
    <xf numFmtId="167" fontId="2" fillId="5" borderId="1" xfId="0" applyNumberFormat="1" applyFont="1" applyFill="1" applyBorder="1" applyAlignment="1">
      <alignment horizontal="right" vertical="top" wrapText="1" readingOrder="1"/>
    </xf>
    <xf numFmtId="166" fontId="2" fillId="5" borderId="1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6" fontId="2" fillId="6" borderId="1" xfId="0" applyNumberFormat="1" applyFont="1" applyFill="1" applyBorder="1" applyAlignment="1">
      <alignment vertical="top" wrapText="1" readingOrder="1"/>
    </xf>
    <xf numFmtId="167" fontId="2" fillId="6" borderId="1" xfId="0" applyNumberFormat="1" applyFont="1" applyFill="1" applyBorder="1" applyAlignment="1">
      <alignment horizontal="right" vertical="top" wrapText="1" readingOrder="1"/>
    </xf>
    <xf numFmtId="166" fontId="2" fillId="6" borderId="1" xfId="0" applyNumberFormat="1" applyFont="1" applyFill="1" applyBorder="1" applyAlignment="1">
      <alignment horizontal="right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166" fontId="2" fillId="7" borderId="1" xfId="0" applyNumberFormat="1" applyFont="1" applyFill="1" applyBorder="1" applyAlignment="1">
      <alignment horizontal="right"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166" fontId="5" fillId="8" borderId="1" xfId="0" applyNumberFormat="1" applyFont="1" applyFill="1" applyBorder="1" applyAlignment="1">
      <alignment vertical="center" wrapText="1" readingOrder="1"/>
    </xf>
    <xf numFmtId="167" fontId="5" fillId="8" borderId="1" xfId="0" applyNumberFormat="1" applyFont="1" applyFill="1" applyBorder="1" applyAlignment="1">
      <alignment horizontal="right" vertical="center" wrapText="1" readingOrder="1"/>
    </xf>
    <xf numFmtId="166" fontId="5" fillId="8" borderId="1" xfId="0" applyNumberFormat="1" applyFont="1" applyFill="1" applyBorder="1" applyAlignment="1">
      <alignment horizontal="right" vertical="center" wrapText="1" readingOrder="1"/>
    </xf>
    <xf numFmtId="0" fontId="6" fillId="9" borderId="1" xfId="0" applyNumberFormat="1" applyFont="1" applyFill="1" applyBorder="1" applyAlignment="1">
      <alignment horizontal="left" readingOrder="1"/>
    </xf>
    <xf numFmtId="1" fontId="6" fillId="9" borderId="1" xfId="0" applyNumberFormat="1" applyFont="1" applyFill="1" applyBorder="1" applyAlignment="1">
      <alignment horizontal="left" wrapText="1" readingOrder="1"/>
    </xf>
    <xf numFmtId="10" fontId="6" fillId="9" borderId="1" xfId="0" applyNumberFormat="1" applyFont="1" applyFill="1" applyBorder="1" applyAlignment="1">
      <alignment horizontal="left" wrapText="1" readingOrder="1"/>
    </xf>
    <xf numFmtId="0" fontId="9" fillId="3" borderId="0" xfId="0" applyNumberFormat="1" applyFont="1" applyFill="1" applyBorder="1" applyAlignment="1">
      <alignment wrapText="1" readingOrder="1"/>
    </xf>
    <xf numFmtId="0" fontId="9" fillId="3" borderId="0" xfId="0" applyNumberFormat="1" applyFont="1" applyFill="1" applyBorder="1" applyAlignment="1">
      <alignment horizontal="right" wrapText="1" readingOrder="1"/>
    </xf>
    <xf numFmtId="0" fontId="8" fillId="0" borderId="0" xfId="0" applyFont="1" applyFill="1" applyBorder="1"/>
    <xf numFmtId="165" fontId="10" fillId="10" borderId="2" xfId="0" applyNumberFormat="1" applyFont="1" applyFill="1" applyBorder="1" applyAlignment="1">
      <alignment horizontal="center" vertical="top" wrapText="1" readingOrder="1"/>
    </xf>
    <xf numFmtId="1" fontId="10" fillId="10" borderId="1" xfId="0" applyNumberFormat="1" applyFont="1" applyFill="1" applyBorder="1" applyAlignment="1">
      <alignment horizontal="right" vertical="top" wrapText="1" readingOrder="1"/>
    </xf>
    <xf numFmtId="10" fontId="10" fillId="10" borderId="1" xfId="0" applyNumberFormat="1" applyFont="1" applyFill="1" applyBorder="1" applyAlignment="1">
      <alignment horizontal="right"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165" fontId="2" fillId="10" borderId="2" xfId="0" applyNumberFormat="1" applyFont="1" applyFill="1" applyBorder="1" applyAlignment="1">
      <alignment horizontal="center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3" fillId="4" borderId="1" xfId="0" applyFont="1" applyFill="1" applyBorder="1" applyAlignment="1">
      <alignment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2" fillId="2" borderId="2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5" fillId="8" borderId="1" xfId="0" applyNumberFormat="1" applyFont="1" applyFill="1" applyBorder="1" applyAlignment="1">
      <alignment vertical="center" wrapText="1" readingOrder="1"/>
    </xf>
    <xf numFmtId="0" fontId="7" fillId="3" borderId="0" xfId="0" applyNumberFormat="1" applyFont="1" applyFill="1" applyBorder="1" applyAlignment="1">
      <alignment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164" fontId="2" fillId="2" borderId="3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6" borderId="1" xfId="0" applyNumberFormat="1" applyFont="1" applyFill="1" applyBorder="1" applyAlignment="1">
      <alignment horizontal="left" vertical="top" wrapText="1" readingOrder="1"/>
    </xf>
    <xf numFmtId="164" fontId="2" fillId="2" borderId="4" xfId="0" applyNumberFormat="1" applyFont="1" applyFill="1" applyBorder="1" applyAlignment="1">
      <alignment horizontal="center"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2" borderId="3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9&amp;split_id=0&amp;start_date=01%2F01%2F2021%2000%3A00%3A00&amp;end_date=01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6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6&amp;split_id=0&amp;start_date=01%2F01%2F2021%2000%3A00%3A00&amp;end_date=01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56&amp;split_id=0&amp;start_date=01%2F01%2F2021%2000%3A00%3A00&amp;end_date=01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03&amp;split_id=0&amp;start_date=01%2F01%2F2021%2000%3A00%3A00&amp;end_date=01%2F31%2F2021%2000%3A00%3A00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2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2&amp;split_id=0&amp;start_date=11%2F01%2F2021%2000%3A00%3A00&amp;end_date=11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2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72&amp;split_id=0&amp;start_date=11%2F01%2F2021%2000%3A00%3A00&amp;end_date=11%2F30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3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3&amp;split_id=0&amp;start_date=12%2F01%2F2021%2000%3A00%3A00&amp;end_date=12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3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3&amp;split_id=0&amp;start_date=12%2F01%2F2021%2000%3A00%3A00&amp;end_date=12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3&amp;split_id=0&amp;start_date=12%2F01%2F2021%2000%3A00%3A00&amp;end_date=12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63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29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29&amp;split_id=0&amp;start_date=02%2F01%2F2021%2000%3A00%3A00&amp;end_date=02%2F28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29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3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8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13&amp;split_id=0&amp;start_date=02%2F01%2F2021%2000%3A00%3A00&amp;end_date=02%2F28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48&amp;split_id=0&amp;start_date=02%2F01%2F2021%2000%3A00%3A00&amp;end_date=02%2F28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84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84&amp;split_id=0&amp;start_date=02%2F01%2F2021%2000%3A00%3A00&amp;end_date=02%2F28%2F2021%2000%3A00%3A0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1&amp;split_id=0&amp;start_date=03%2F01%2F2021%2000%3A00%3A00&amp;end_date=03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5&amp;split_id=0&amp;start_date=03%2F01%2F2021%2000%3A00%3A00&amp;end_date=03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1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35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1&amp;split_id=0&amp;start_date=03%2F01%2F2021%2000%3A00%3A00&amp;end_date=03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01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5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5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75&amp;split_id=0&amp;start_date=04%2F01%2F2021%2000%3A00%3A00&amp;end_date=04%2F30%2F2021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2&amp;split_id=0&amp;start_date=05%2F01%2F2021%2000%3A00%3A00&amp;end_date=05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2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2&amp;split_id=0&amp;start_date=05%2F01%2F2021%2000%3A00%3A00&amp;end_date=05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2&amp;split_id=0&amp;start_date=05%2F01%2F2021%2000%3A00%3A00&amp;end_date=05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2&amp;split_id=0&amp;start_date=05%2F01%2F2021%2000%3A00%3A00&amp;end_date=05%2F31%2F2021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75&amp;split_id=0&amp;start_date=06%2F01%2F2021%2000%3A00%3A00&amp;end_date=06%2F30%2F2021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86&amp;split_id=0&amp;start_date=07%2F01%2F2021%2000%3A00%3A00&amp;end_date=07%2F31%2F2021%2000%3A00%3A00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2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2&amp;split_id=0&amp;start_date=09%2F01%2F2021%2000%3A00%3A00&amp;end_date=09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2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2&amp;split_id=0&amp;start_date=09%2F01%2F2021%2000%3A00%3A00&amp;end_date=09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2&amp;split_id=0&amp;start_date=09%2F01%2F2021%2000%3A00%3A00&amp;end_date=09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52&amp;split_id=0&amp;start_date=09%2F01%2F2021%2000%3A00%3A00&amp;end_date=09%2F30%2F2021%2000%3A00%3A00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23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23&amp;split_id=0&amp;start_date=10%2F01%2F2021%2000%3A00%3A00&amp;end_date=10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23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23&amp;split_id=0&amp;start_date=10%2F01%2F2021%2000%3A00%3A00&amp;end_date=10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23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23&amp;split_id=0&amp;start_date=10%2F01%2F2021%2000%3A00%3A00&amp;end_date=10%2F31%2F2021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opLeftCell="B1"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5" width="9.5546875" style="2" customWidth="1"/>
    <col min="6" max="6" width="11.6640625" style="2" customWidth="1"/>
    <col min="7" max="9" width="9.5546875" style="2" customWidth="1"/>
    <col min="10" max="12" width="8.88671875" style="2" customWidth="1"/>
    <col min="13" max="13" width="9.109375" style="2" customWidth="1"/>
    <col min="14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4" customFormat="1" ht="66.75" customHeight="1">
      <c r="A2" s="79" t="s">
        <v>38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4" t="s">
        <v>6</v>
      </c>
      <c r="K3" s="4" t="s">
        <v>7</v>
      </c>
      <c r="L3" s="4" t="s">
        <v>11</v>
      </c>
      <c r="M3" s="4" t="s">
        <v>8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 ht="20.399999999999999">
      <c r="A4" s="81" t="s">
        <v>20</v>
      </c>
      <c r="B4" s="85">
        <v>44197</v>
      </c>
      <c r="C4" s="81" t="s">
        <v>21</v>
      </c>
      <c r="D4" s="5" t="s">
        <v>22</v>
      </c>
      <c r="E4" s="6">
        <v>44208.524347338003</v>
      </c>
      <c r="F4" s="6"/>
      <c r="G4" s="6"/>
      <c r="H4" s="6"/>
      <c r="I4" s="6"/>
      <c r="J4" s="7">
        <v>29665</v>
      </c>
      <c r="K4" s="7">
        <v>29606</v>
      </c>
      <c r="L4" s="9">
        <v>8120</v>
      </c>
      <c r="M4" s="8">
        <v>0.99801112422046201</v>
      </c>
      <c r="N4" s="7">
        <v>4724</v>
      </c>
      <c r="O4" s="8">
        <v>0.15956225089508899</v>
      </c>
      <c r="P4" s="9">
        <v>543</v>
      </c>
      <c r="Q4" s="7">
        <v>380</v>
      </c>
      <c r="R4" s="8">
        <v>8.0440304826418299E-2</v>
      </c>
      <c r="S4" s="8">
        <v>1.28352361007904E-2</v>
      </c>
      <c r="T4" s="8">
        <v>1.8340876849287299E-2</v>
      </c>
      <c r="U4" s="8">
        <v>6.6871921182265995E-2</v>
      </c>
      <c r="V4" s="10">
        <v>0.1</v>
      </c>
      <c r="W4" s="11" t="s">
        <v>23</v>
      </c>
      <c r="X4" s="1"/>
      <c r="Y4" s="1"/>
    </row>
    <row r="5" spans="1:25">
      <c r="A5" s="82"/>
      <c r="B5" s="86"/>
      <c r="C5" s="87"/>
      <c r="D5" s="5" t="s">
        <v>22</v>
      </c>
      <c r="E5" s="6">
        <v>44208.524347338003</v>
      </c>
      <c r="F5" s="35" t="s">
        <v>39</v>
      </c>
      <c r="G5" s="36">
        <v>10</v>
      </c>
      <c r="H5" s="37">
        <f t="shared" ref="H5:H6" si="0">G5/P$4</f>
        <v>1.841620626151013E-2</v>
      </c>
      <c r="I5" s="37">
        <f t="shared" ref="I5:I6" si="1">+G5/K$4</f>
        <v>3.3776937107343107E-4</v>
      </c>
      <c r="J5" s="7">
        <v>29665</v>
      </c>
      <c r="K5" s="7">
        <v>29606</v>
      </c>
      <c r="L5" s="9">
        <v>8120</v>
      </c>
      <c r="M5" s="8">
        <v>0.99801112422046201</v>
      </c>
      <c r="N5" s="7">
        <v>4724</v>
      </c>
      <c r="O5" s="8">
        <v>0.15956225089508899</v>
      </c>
      <c r="P5" s="9">
        <v>543</v>
      </c>
      <c r="Q5" s="7">
        <v>380</v>
      </c>
      <c r="R5" s="8">
        <v>8.0440304826418299E-2</v>
      </c>
      <c r="S5" s="8">
        <v>1.28352361007904E-2</v>
      </c>
      <c r="T5" s="8">
        <v>1.8340876849287299E-2</v>
      </c>
      <c r="U5" s="8">
        <v>6.6871921182265995E-2</v>
      </c>
      <c r="V5" s="10">
        <v>0.1</v>
      </c>
      <c r="W5" s="11"/>
      <c r="X5" s="1"/>
      <c r="Y5" s="1"/>
    </row>
    <row r="6" spans="1:25">
      <c r="A6" s="82"/>
      <c r="B6" s="86"/>
      <c r="C6" s="87"/>
      <c r="D6" s="5" t="s">
        <v>22</v>
      </c>
      <c r="E6" s="6">
        <v>44208.524347338003</v>
      </c>
      <c r="F6" s="35" t="s">
        <v>40</v>
      </c>
      <c r="G6" s="36">
        <v>5</v>
      </c>
      <c r="H6" s="37">
        <f t="shared" si="0"/>
        <v>9.2081031307550652E-3</v>
      </c>
      <c r="I6" s="37">
        <f t="shared" si="1"/>
        <v>1.6888468553671553E-4</v>
      </c>
      <c r="J6" s="7">
        <v>29665</v>
      </c>
      <c r="K6" s="7">
        <v>29606</v>
      </c>
      <c r="L6" s="9">
        <v>8120</v>
      </c>
      <c r="M6" s="8">
        <v>0.99801112422046201</v>
      </c>
      <c r="N6" s="7">
        <v>4724</v>
      </c>
      <c r="O6" s="8">
        <v>0.15956225089508899</v>
      </c>
      <c r="P6" s="9">
        <v>543</v>
      </c>
      <c r="Q6" s="7">
        <v>380</v>
      </c>
      <c r="R6" s="8">
        <v>8.0440304826418299E-2</v>
      </c>
      <c r="S6" s="8">
        <v>1.28352361007904E-2</v>
      </c>
      <c r="T6" s="8">
        <v>1.8340876849287299E-2</v>
      </c>
      <c r="U6" s="8">
        <v>6.6871921182265995E-2</v>
      </c>
      <c r="V6" s="10">
        <v>0.1</v>
      </c>
      <c r="W6" s="11"/>
      <c r="X6" s="1"/>
      <c r="Y6" s="1"/>
    </row>
    <row r="7" spans="1:25">
      <c r="A7" s="82"/>
      <c r="B7" s="86"/>
      <c r="C7" s="87"/>
      <c r="D7" s="5"/>
      <c r="E7" s="6"/>
      <c r="F7" s="6"/>
      <c r="G7" s="6"/>
      <c r="H7" s="6"/>
      <c r="I7" s="6"/>
      <c r="J7" s="7"/>
      <c r="K7" s="7"/>
      <c r="L7" s="9"/>
      <c r="M7" s="8"/>
      <c r="N7" s="7"/>
      <c r="O7" s="8"/>
      <c r="P7" s="9"/>
      <c r="Q7" s="7"/>
      <c r="R7" s="8"/>
      <c r="S7" s="8"/>
      <c r="T7" s="8"/>
      <c r="U7" s="8"/>
      <c r="V7" s="10"/>
      <c r="W7" s="11"/>
      <c r="X7" s="1"/>
      <c r="Y7" s="1"/>
    </row>
    <row r="8" spans="1:25">
      <c r="A8" s="83"/>
      <c r="B8" s="83"/>
      <c r="C8" s="84"/>
      <c r="D8" s="5" t="s">
        <v>24</v>
      </c>
      <c r="E8" s="6">
        <v>44217.406614270803</v>
      </c>
      <c r="F8" s="6"/>
      <c r="G8" s="6"/>
      <c r="H8" s="6"/>
      <c r="I8" s="6"/>
      <c r="J8" s="7">
        <v>29517</v>
      </c>
      <c r="K8" s="7">
        <v>29441</v>
      </c>
      <c r="L8" s="9">
        <v>7220</v>
      </c>
      <c r="M8" s="8">
        <v>0.99742521258935501</v>
      </c>
      <c r="N8" s="7">
        <v>4693</v>
      </c>
      <c r="O8" s="8">
        <v>0.15940355286844901</v>
      </c>
      <c r="P8" s="9">
        <v>352</v>
      </c>
      <c r="Q8" s="7">
        <v>289</v>
      </c>
      <c r="R8" s="8">
        <v>6.1581078201576801E-2</v>
      </c>
      <c r="S8" s="8">
        <v>9.8162426548011293E-3</v>
      </c>
      <c r="T8" s="8">
        <v>1.19561156210727E-2</v>
      </c>
      <c r="U8" s="8">
        <v>4.8753462603878098E-2</v>
      </c>
      <c r="V8" s="10">
        <v>0.6</v>
      </c>
      <c r="W8" s="11" t="s">
        <v>25</v>
      </c>
      <c r="X8" s="1"/>
      <c r="Y8" s="1"/>
    </row>
    <row r="9" spans="1:25" ht="26.4">
      <c r="A9" s="83"/>
      <c r="B9" s="83"/>
      <c r="C9" s="38"/>
      <c r="D9" s="5" t="s">
        <v>24</v>
      </c>
      <c r="E9" s="6">
        <v>44217.406614270803</v>
      </c>
      <c r="F9" s="35" t="s">
        <v>41</v>
      </c>
      <c r="G9" s="36">
        <v>137</v>
      </c>
      <c r="H9" s="37">
        <f>G9/P$8</f>
        <v>0.38920454545454547</v>
      </c>
      <c r="I9" s="37">
        <f>+G9/K$8</f>
        <v>4.6533745457015725E-3</v>
      </c>
      <c r="J9" s="7">
        <v>29517</v>
      </c>
      <c r="K9" s="7">
        <v>29441</v>
      </c>
      <c r="L9" s="9">
        <v>7220</v>
      </c>
      <c r="M9" s="8">
        <v>0.99742521258935501</v>
      </c>
      <c r="N9" s="7">
        <v>4693</v>
      </c>
      <c r="O9" s="8">
        <v>0.15940355286844901</v>
      </c>
      <c r="P9" s="9">
        <v>352</v>
      </c>
      <c r="Q9" s="7">
        <v>289</v>
      </c>
      <c r="R9" s="8">
        <v>6.1581078201576801E-2</v>
      </c>
      <c r="S9" s="8">
        <v>9.8162426548011293E-3</v>
      </c>
      <c r="T9" s="8">
        <v>1.19561156210727E-2</v>
      </c>
      <c r="U9" s="8">
        <v>4.8753462603878098E-2</v>
      </c>
      <c r="V9" s="10">
        <v>0.6</v>
      </c>
      <c r="W9" s="11"/>
      <c r="X9" s="1"/>
      <c r="Y9" s="1"/>
    </row>
    <row r="10" spans="1:25">
      <c r="A10" s="83"/>
      <c r="B10" s="83"/>
      <c r="C10" s="38"/>
      <c r="D10" s="5" t="s">
        <v>24</v>
      </c>
      <c r="E10" s="6">
        <v>44217.406614270803</v>
      </c>
      <c r="F10" s="35" t="s">
        <v>42</v>
      </c>
      <c r="G10" s="36">
        <v>35</v>
      </c>
      <c r="H10" s="37">
        <f t="shared" ref="H10:H14" si="2">G10/P$8</f>
        <v>9.9431818181818177E-2</v>
      </c>
      <c r="I10" s="37">
        <f t="shared" ref="I10:I14" si="3">+G10/K$8</f>
        <v>1.1888183145952922E-3</v>
      </c>
      <c r="J10" s="7">
        <v>29517</v>
      </c>
      <c r="K10" s="7">
        <v>29441</v>
      </c>
      <c r="L10" s="9">
        <v>7220</v>
      </c>
      <c r="M10" s="8">
        <v>0.99742521258935501</v>
      </c>
      <c r="N10" s="7">
        <v>4693</v>
      </c>
      <c r="O10" s="8">
        <v>0.15940355286844901</v>
      </c>
      <c r="P10" s="9">
        <v>352</v>
      </c>
      <c r="Q10" s="7">
        <v>289</v>
      </c>
      <c r="R10" s="8">
        <v>6.1581078201576801E-2</v>
      </c>
      <c r="S10" s="8">
        <v>9.8162426548011293E-3</v>
      </c>
      <c r="T10" s="8">
        <v>1.19561156210727E-2</v>
      </c>
      <c r="U10" s="8">
        <v>4.8753462603878098E-2</v>
      </c>
      <c r="V10" s="10">
        <v>0.6</v>
      </c>
      <c r="W10" s="11"/>
      <c r="X10" s="1"/>
      <c r="Y10" s="1"/>
    </row>
    <row r="11" spans="1:25">
      <c r="A11" s="83"/>
      <c r="B11" s="83"/>
      <c r="C11" s="38"/>
      <c r="D11" s="5" t="s">
        <v>24</v>
      </c>
      <c r="E11" s="6">
        <v>44217.406614270803</v>
      </c>
      <c r="F11" s="35" t="s">
        <v>43</v>
      </c>
      <c r="G11" s="36">
        <v>11</v>
      </c>
      <c r="H11" s="37">
        <f t="shared" si="2"/>
        <v>3.125E-2</v>
      </c>
      <c r="I11" s="37">
        <f t="shared" si="3"/>
        <v>3.7362861315852041E-4</v>
      </c>
      <c r="J11" s="7">
        <v>29517</v>
      </c>
      <c r="K11" s="7">
        <v>29441</v>
      </c>
      <c r="L11" s="9">
        <v>7220</v>
      </c>
      <c r="M11" s="8">
        <v>0.99742521258935501</v>
      </c>
      <c r="N11" s="7">
        <v>4693</v>
      </c>
      <c r="O11" s="8">
        <v>0.15940355286844901</v>
      </c>
      <c r="P11" s="9">
        <v>352</v>
      </c>
      <c r="Q11" s="7">
        <v>289</v>
      </c>
      <c r="R11" s="8">
        <v>6.1581078201576801E-2</v>
      </c>
      <c r="S11" s="8">
        <v>9.8162426548011293E-3</v>
      </c>
      <c r="T11" s="8">
        <v>1.19561156210727E-2</v>
      </c>
      <c r="U11" s="8">
        <v>4.8753462603878098E-2</v>
      </c>
      <c r="V11" s="10">
        <v>0.6</v>
      </c>
      <c r="W11" s="11"/>
      <c r="X11" s="1"/>
      <c r="Y11" s="1"/>
    </row>
    <row r="12" spans="1:25">
      <c r="A12" s="83"/>
      <c r="B12" s="83"/>
      <c r="C12" s="38"/>
      <c r="D12" s="5" t="s">
        <v>24</v>
      </c>
      <c r="E12" s="6">
        <v>44217.406614270803</v>
      </c>
      <c r="F12" s="35" t="s">
        <v>44</v>
      </c>
      <c r="G12" s="36">
        <v>70</v>
      </c>
      <c r="H12" s="37">
        <f t="shared" si="2"/>
        <v>0.19886363636363635</v>
      </c>
      <c r="I12" s="37">
        <f t="shared" si="3"/>
        <v>2.3776366291905844E-3</v>
      </c>
      <c r="J12" s="7">
        <v>29517</v>
      </c>
      <c r="K12" s="7">
        <v>29441</v>
      </c>
      <c r="L12" s="9">
        <v>7220</v>
      </c>
      <c r="M12" s="8">
        <v>0.99742521258935501</v>
      </c>
      <c r="N12" s="7">
        <v>4693</v>
      </c>
      <c r="O12" s="8">
        <v>0.15940355286844901</v>
      </c>
      <c r="P12" s="9">
        <v>352</v>
      </c>
      <c r="Q12" s="7">
        <v>289</v>
      </c>
      <c r="R12" s="8">
        <v>6.1581078201576801E-2</v>
      </c>
      <c r="S12" s="8">
        <v>9.8162426548011293E-3</v>
      </c>
      <c r="T12" s="8">
        <v>1.19561156210727E-2</v>
      </c>
      <c r="U12" s="8">
        <v>4.8753462603878098E-2</v>
      </c>
      <c r="V12" s="10">
        <v>0.6</v>
      </c>
      <c r="W12" s="11"/>
      <c r="X12" s="1"/>
      <c r="Y12" s="1"/>
    </row>
    <row r="13" spans="1:25">
      <c r="A13" s="83"/>
      <c r="B13" s="83"/>
      <c r="C13" s="38"/>
      <c r="D13" s="5" t="s">
        <v>24</v>
      </c>
      <c r="E13" s="6">
        <v>44217.406614270803</v>
      </c>
      <c r="F13" s="35" t="s">
        <v>45</v>
      </c>
      <c r="G13" s="36">
        <v>8</v>
      </c>
      <c r="H13" s="37">
        <f t="shared" si="2"/>
        <v>2.2727272727272728E-2</v>
      </c>
      <c r="I13" s="37">
        <f t="shared" si="3"/>
        <v>2.7172990047892397E-4</v>
      </c>
      <c r="J13" s="7">
        <v>29517</v>
      </c>
      <c r="K13" s="7">
        <v>29441</v>
      </c>
      <c r="L13" s="9">
        <v>7220</v>
      </c>
      <c r="M13" s="8">
        <v>0.99742521258935501</v>
      </c>
      <c r="N13" s="7">
        <v>4693</v>
      </c>
      <c r="O13" s="8">
        <v>0.15940355286844901</v>
      </c>
      <c r="P13" s="9">
        <v>352</v>
      </c>
      <c r="Q13" s="7">
        <v>289</v>
      </c>
      <c r="R13" s="8">
        <v>6.1581078201576801E-2</v>
      </c>
      <c r="S13" s="8">
        <v>9.8162426548011293E-3</v>
      </c>
      <c r="T13" s="8">
        <v>1.19561156210727E-2</v>
      </c>
      <c r="U13" s="8">
        <v>4.8753462603878098E-2</v>
      </c>
      <c r="V13" s="10">
        <v>0.6</v>
      </c>
      <c r="W13" s="11"/>
      <c r="X13" s="1"/>
      <c r="Y13" s="1"/>
    </row>
    <row r="14" spans="1:25">
      <c r="A14" s="83"/>
      <c r="B14" s="83"/>
      <c r="C14" s="38"/>
      <c r="D14" s="5" t="s">
        <v>24</v>
      </c>
      <c r="E14" s="6">
        <v>44217.406614270803</v>
      </c>
      <c r="F14" s="35" t="s">
        <v>46</v>
      </c>
      <c r="G14" s="36">
        <v>31</v>
      </c>
      <c r="H14" s="37">
        <f t="shared" si="2"/>
        <v>8.8068181818181823E-2</v>
      </c>
      <c r="I14" s="37">
        <f t="shared" si="3"/>
        <v>1.0529533643558304E-3</v>
      </c>
      <c r="J14" s="7">
        <v>29517</v>
      </c>
      <c r="K14" s="7">
        <v>29441</v>
      </c>
      <c r="L14" s="9">
        <v>7220</v>
      </c>
      <c r="M14" s="8">
        <v>0.99742521258935501</v>
      </c>
      <c r="N14" s="7">
        <v>4693</v>
      </c>
      <c r="O14" s="8">
        <v>0.15940355286844901</v>
      </c>
      <c r="P14" s="9">
        <v>352</v>
      </c>
      <c r="Q14" s="7">
        <v>289</v>
      </c>
      <c r="R14" s="8">
        <v>6.1581078201576801E-2</v>
      </c>
      <c r="S14" s="8">
        <v>9.8162426548011293E-3</v>
      </c>
      <c r="T14" s="8">
        <v>1.19561156210727E-2</v>
      </c>
      <c r="U14" s="8">
        <v>4.8753462603878098E-2</v>
      </c>
      <c r="V14" s="10">
        <v>0.6</v>
      </c>
      <c r="W14" s="11"/>
      <c r="X14" s="1"/>
      <c r="Y14" s="1"/>
    </row>
    <row r="15" spans="1:25">
      <c r="A15" s="83"/>
      <c r="B15" s="83"/>
      <c r="C15" s="88" t="s">
        <v>26</v>
      </c>
      <c r="D15" s="77"/>
      <c r="E15" s="12" t="s">
        <v>0</v>
      </c>
      <c r="F15" s="12"/>
      <c r="G15" s="12"/>
      <c r="H15" s="12"/>
      <c r="I15" s="12"/>
      <c r="J15" s="13">
        <v>59182</v>
      </c>
      <c r="K15" s="13">
        <v>59047</v>
      </c>
      <c r="L15" s="15">
        <v>15340</v>
      </c>
      <c r="M15" s="14">
        <v>0.99771890101720095</v>
      </c>
      <c r="N15" s="13">
        <v>9417</v>
      </c>
      <c r="O15" s="14">
        <v>0.15948312361339301</v>
      </c>
      <c r="P15" s="15">
        <v>895</v>
      </c>
      <c r="Q15" s="13">
        <v>669</v>
      </c>
      <c r="R15" s="14">
        <v>7.10417330359987E-2</v>
      </c>
      <c r="S15" s="14">
        <v>1.13299574914898E-2</v>
      </c>
      <c r="T15" s="14">
        <v>1.5157416972919901E-2</v>
      </c>
      <c r="U15" s="14">
        <v>5.83441981747067E-2</v>
      </c>
      <c r="V15" s="12" t="s">
        <v>0</v>
      </c>
      <c r="W15" s="12" t="s">
        <v>0</v>
      </c>
      <c r="X15" s="1"/>
      <c r="Y15" s="1"/>
    </row>
    <row r="16" spans="1:25" ht="30.6">
      <c r="A16" s="83"/>
      <c r="B16" s="83"/>
      <c r="C16" s="16" t="s">
        <v>27</v>
      </c>
      <c r="D16" s="5" t="s">
        <v>28</v>
      </c>
      <c r="E16" s="6">
        <v>44208.729299386599</v>
      </c>
      <c r="F16" s="6"/>
      <c r="G16" s="6"/>
      <c r="H16" s="6"/>
      <c r="I16" s="6"/>
      <c r="J16" s="7">
        <v>1203</v>
      </c>
      <c r="K16" s="7">
        <v>1202</v>
      </c>
      <c r="L16" s="9">
        <v>983</v>
      </c>
      <c r="M16" s="8">
        <v>0.99916874480465501</v>
      </c>
      <c r="N16" s="7">
        <v>542</v>
      </c>
      <c r="O16" s="8">
        <v>0.45091514143094802</v>
      </c>
      <c r="P16" s="9">
        <v>288</v>
      </c>
      <c r="Q16" s="7">
        <v>250</v>
      </c>
      <c r="R16" s="8">
        <v>0.46125461254612499</v>
      </c>
      <c r="S16" s="8">
        <v>0.20798668885191299</v>
      </c>
      <c r="T16" s="8">
        <v>0.239600665557404</v>
      </c>
      <c r="U16" s="8">
        <v>0.292980671414039</v>
      </c>
      <c r="V16" s="10">
        <v>1.2</v>
      </c>
      <c r="W16" s="11" t="s">
        <v>29</v>
      </c>
      <c r="X16" s="1"/>
      <c r="Y16" s="1"/>
    </row>
    <row r="17" spans="1:25">
      <c r="A17" s="83"/>
      <c r="B17" s="84"/>
      <c r="C17" s="88" t="s">
        <v>30</v>
      </c>
      <c r="D17" s="77"/>
      <c r="E17" s="12" t="s">
        <v>0</v>
      </c>
      <c r="F17" s="12"/>
      <c r="G17" s="12"/>
      <c r="H17" s="12"/>
      <c r="I17" s="12"/>
      <c r="J17" s="13">
        <v>1203</v>
      </c>
      <c r="K17" s="13">
        <v>1202</v>
      </c>
      <c r="L17" s="15">
        <v>983</v>
      </c>
      <c r="M17" s="14">
        <v>0.99916874480465501</v>
      </c>
      <c r="N17" s="13">
        <v>542</v>
      </c>
      <c r="O17" s="14">
        <v>0.45091514143094802</v>
      </c>
      <c r="P17" s="15">
        <v>288</v>
      </c>
      <c r="Q17" s="13">
        <v>250</v>
      </c>
      <c r="R17" s="14">
        <v>0.46125461254612499</v>
      </c>
      <c r="S17" s="14">
        <v>0.20798668885191299</v>
      </c>
      <c r="T17" s="14">
        <v>0.239600665557404</v>
      </c>
      <c r="U17" s="14">
        <v>0.292980671414039</v>
      </c>
      <c r="V17" s="12" t="s">
        <v>0</v>
      </c>
      <c r="W17" s="12" t="s">
        <v>0</v>
      </c>
      <c r="X17" s="1"/>
      <c r="Y17" s="1"/>
    </row>
    <row r="18" spans="1:25">
      <c r="A18" s="84"/>
      <c r="B18" s="89" t="s">
        <v>31</v>
      </c>
      <c r="C18" s="76"/>
      <c r="D18" s="77"/>
      <c r="E18" s="17" t="s">
        <v>0</v>
      </c>
      <c r="F18" s="17"/>
      <c r="G18" s="17"/>
      <c r="H18" s="17"/>
      <c r="I18" s="17"/>
      <c r="J18" s="18">
        <v>60385</v>
      </c>
      <c r="K18" s="18">
        <v>60249</v>
      </c>
      <c r="L18" s="20">
        <v>16323</v>
      </c>
      <c r="M18" s="19">
        <v>0.99774778504595496</v>
      </c>
      <c r="N18" s="18">
        <v>9959</v>
      </c>
      <c r="O18" s="19">
        <v>0.16529734933359899</v>
      </c>
      <c r="P18" s="20">
        <v>1183</v>
      </c>
      <c r="Q18" s="18">
        <v>919</v>
      </c>
      <c r="R18" s="19">
        <v>9.2278341198915606E-2</v>
      </c>
      <c r="S18" s="19">
        <v>1.5253365201082199E-2</v>
      </c>
      <c r="T18" s="19">
        <v>1.9635180666899E-2</v>
      </c>
      <c r="U18" s="19">
        <v>7.2474422593885895E-2</v>
      </c>
      <c r="V18" s="17" t="s">
        <v>0</v>
      </c>
      <c r="W18" s="17" t="s">
        <v>0</v>
      </c>
      <c r="X18" s="1"/>
      <c r="Y18" s="1"/>
    </row>
    <row r="19" spans="1:25">
      <c r="A19" s="75" t="s">
        <v>32</v>
      </c>
      <c r="B19" s="76"/>
      <c r="C19" s="76"/>
      <c r="D19" s="77"/>
      <c r="E19" s="21" t="s">
        <v>0</v>
      </c>
      <c r="F19" s="21"/>
      <c r="G19" s="21"/>
      <c r="H19" s="21"/>
      <c r="I19" s="21"/>
      <c r="J19" s="22">
        <v>60385</v>
      </c>
      <c r="K19" s="22">
        <v>60249</v>
      </c>
      <c r="L19" s="24">
        <v>16323</v>
      </c>
      <c r="M19" s="23">
        <v>0.99774778504595496</v>
      </c>
      <c r="N19" s="22">
        <v>9959</v>
      </c>
      <c r="O19" s="23">
        <v>0.16529734933359899</v>
      </c>
      <c r="P19" s="24">
        <v>1183</v>
      </c>
      <c r="Q19" s="22">
        <v>919</v>
      </c>
      <c r="R19" s="23">
        <v>9.2278341198915606E-2</v>
      </c>
      <c r="S19" s="23">
        <v>1.5253365201082199E-2</v>
      </c>
      <c r="T19" s="23">
        <v>1.9635180666899E-2</v>
      </c>
      <c r="U19" s="23">
        <v>7.2474422593885895E-2</v>
      </c>
      <c r="V19" s="21" t="s">
        <v>0</v>
      </c>
      <c r="W19" s="21" t="s">
        <v>0</v>
      </c>
      <c r="X19" s="1"/>
      <c r="Y19" s="1"/>
    </row>
    <row r="20" spans="1:25">
      <c r="A20" s="78" t="s">
        <v>33</v>
      </c>
      <c r="B20" s="76"/>
      <c r="C20" s="76"/>
      <c r="D20" s="77"/>
      <c r="E20" s="25" t="s">
        <v>0</v>
      </c>
      <c r="F20" s="25"/>
      <c r="G20" s="25"/>
      <c r="H20" s="25"/>
      <c r="I20" s="25"/>
      <c r="J20" s="26">
        <v>60385</v>
      </c>
      <c r="K20" s="26">
        <v>60249</v>
      </c>
      <c r="L20" s="28">
        <v>16323</v>
      </c>
      <c r="M20" s="27">
        <v>0.99774778504595496</v>
      </c>
      <c r="N20" s="26">
        <v>9959</v>
      </c>
      <c r="O20" s="27">
        <v>0.16529734933359899</v>
      </c>
      <c r="P20" s="28">
        <v>1183</v>
      </c>
      <c r="Q20" s="26">
        <v>919</v>
      </c>
      <c r="R20" s="27">
        <v>9.2278341198915606E-2</v>
      </c>
      <c r="S20" s="27">
        <v>1.5253365201082199E-2</v>
      </c>
      <c r="T20" s="27">
        <v>1.9635180666899E-2</v>
      </c>
      <c r="U20" s="27">
        <v>7.2474422593885895E-2</v>
      </c>
      <c r="V20" s="25" t="s">
        <v>0</v>
      </c>
      <c r="W20" s="25" t="s">
        <v>0</v>
      </c>
      <c r="X20" s="1"/>
      <c r="Y20" s="1"/>
    </row>
    <row r="21" spans="1:25" ht="0" hidden="1" customHeight="1"/>
  </sheetData>
  <autoFilter ref="B3:W3" xr:uid="{00000000-0009-0000-0000-000000000000}"/>
  <mergeCells count="9">
    <mergeCell ref="A19:D19"/>
    <mergeCell ref="A20:D20"/>
    <mergeCell ref="A2:D2"/>
    <mergeCell ref="A4:A18"/>
    <mergeCell ref="B4:B17"/>
    <mergeCell ref="C4:C8"/>
    <mergeCell ref="C15:D15"/>
    <mergeCell ref="C17:D17"/>
    <mergeCell ref="B18:D18"/>
  </mergeCells>
  <hyperlinks>
    <hyperlink ref="D4" r:id="rId1" xr:uid="{00000000-0004-0000-0000-000000000000}"/>
    <hyperlink ref="D8" r:id="rId2" xr:uid="{00000000-0004-0000-0000-000001000000}"/>
    <hyperlink ref="D16" r:id="rId3" xr:uid="{00000000-0004-0000-0000-000002000000}"/>
    <hyperlink ref="D5" r:id="rId4" xr:uid="{00000000-0004-0000-0000-000003000000}"/>
    <hyperlink ref="D6" r:id="rId5" xr:uid="{00000000-0004-0000-0000-000004000000}"/>
    <hyperlink ref="D9" r:id="rId6" xr:uid="{00000000-0004-0000-0000-000005000000}"/>
    <hyperlink ref="D10" r:id="rId7" xr:uid="{00000000-0004-0000-0000-000006000000}"/>
    <hyperlink ref="D11" r:id="rId8" xr:uid="{00000000-0004-0000-0000-000007000000}"/>
    <hyperlink ref="D12" r:id="rId9" xr:uid="{00000000-0004-0000-0000-000008000000}"/>
    <hyperlink ref="D13" r:id="rId10" xr:uid="{00000000-0004-0000-0000-000009000000}"/>
    <hyperlink ref="D14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CB3A-05B6-4C04-9DE5-2C5A728BBF10}">
  <dimension ref="A1:Y12"/>
  <sheetViews>
    <sheetView topLeftCell="E1" workbookViewId="0">
      <selection activeCell="E2" sqref="A2:XFD2"/>
    </sheetView>
  </sheetViews>
  <sheetFormatPr defaultRowHeight="14.4"/>
  <cols>
    <col min="1" max="1" width="13.6640625" style="53" customWidth="1"/>
    <col min="2" max="2" width="8" style="53" customWidth="1"/>
    <col min="3" max="3" width="15.77734375" style="53" customWidth="1"/>
    <col min="4" max="4" width="34.33203125" style="53" customWidth="1"/>
    <col min="5" max="5" width="9.5546875" style="53" customWidth="1"/>
    <col min="6" max="6" width="12.44140625" style="53" customWidth="1"/>
    <col min="7" max="9" width="9.5546875" style="53" customWidth="1"/>
    <col min="10" max="11" width="8.88671875" style="53"/>
    <col min="12" max="12" width="9.21875" style="53" customWidth="1"/>
    <col min="13" max="15" width="8.88671875" style="53"/>
    <col min="16" max="17" width="8.21875" style="53" customWidth="1"/>
    <col min="18" max="18" width="6.88671875" style="53" customWidth="1"/>
    <col min="19" max="20" width="8.21875" style="53" customWidth="1"/>
    <col min="21" max="22" width="6.88671875" style="53" customWidth="1"/>
    <col min="23" max="23" width="37.5546875" style="53" customWidth="1"/>
    <col min="24" max="24" width="5.88671875" style="53" customWidth="1"/>
    <col min="25" max="25" width="255" style="53" customWidth="1"/>
    <col min="26" max="16384" width="8.88671875" style="53"/>
  </cols>
  <sheetData>
    <row r="1" spans="1:25" ht="1.0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34" customFormat="1" ht="66.75" customHeight="1">
      <c r="A2" s="79" t="s">
        <v>112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54" t="s">
        <v>1</v>
      </c>
      <c r="B3" s="55" t="s">
        <v>2</v>
      </c>
      <c r="C3" s="54" t="s">
        <v>3</v>
      </c>
      <c r="D3" s="54" t="s">
        <v>4</v>
      </c>
      <c r="E3" s="55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55" t="s">
        <v>6</v>
      </c>
      <c r="K3" s="55" t="s">
        <v>7</v>
      </c>
      <c r="L3" s="55" t="s">
        <v>8</v>
      </c>
      <c r="M3" s="55" t="s">
        <v>11</v>
      </c>
      <c r="N3" s="55" t="s">
        <v>9</v>
      </c>
      <c r="O3" s="55" t="s">
        <v>10</v>
      </c>
      <c r="P3" s="55" t="s">
        <v>15</v>
      </c>
      <c r="Q3" s="55" t="s">
        <v>12</v>
      </c>
      <c r="R3" s="55" t="s">
        <v>14</v>
      </c>
      <c r="S3" s="55" t="s">
        <v>13</v>
      </c>
      <c r="T3" s="55" t="s">
        <v>16</v>
      </c>
      <c r="U3" s="55" t="s">
        <v>17</v>
      </c>
      <c r="V3" s="55" t="s">
        <v>18</v>
      </c>
      <c r="W3" s="55" t="s">
        <v>19</v>
      </c>
      <c r="X3" s="52"/>
      <c r="Y3" s="52"/>
    </row>
    <row r="4" spans="1:25" ht="20.399999999999999">
      <c r="A4" s="95" t="s">
        <v>20</v>
      </c>
      <c r="B4" s="85">
        <v>44501</v>
      </c>
      <c r="C4" s="69" t="s">
        <v>21</v>
      </c>
      <c r="D4" s="57" t="s">
        <v>109</v>
      </c>
      <c r="E4" s="6">
        <v>44509.375282638903</v>
      </c>
      <c r="F4" s="6"/>
      <c r="G4" s="6"/>
      <c r="H4" s="6"/>
      <c r="I4" s="6"/>
      <c r="J4" s="7">
        <v>28302</v>
      </c>
      <c r="K4" s="7">
        <v>28127</v>
      </c>
      <c r="L4" s="8">
        <v>0.99381669139990103</v>
      </c>
      <c r="M4" s="9">
        <v>8255</v>
      </c>
      <c r="N4" s="7">
        <v>5246</v>
      </c>
      <c r="O4" s="8">
        <v>0.18651118142709899</v>
      </c>
      <c r="P4" s="9">
        <v>462</v>
      </c>
      <c r="Q4" s="7">
        <v>347</v>
      </c>
      <c r="R4" s="8">
        <v>6.6145634769348094E-2</v>
      </c>
      <c r="S4" s="8">
        <v>1.23369004870765E-2</v>
      </c>
      <c r="T4" s="8">
        <v>1.6425498631208402E-2</v>
      </c>
      <c r="U4" s="8">
        <v>5.59660811629316E-2</v>
      </c>
      <c r="V4" s="10">
        <v>0.1</v>
      </c>
      <c r="W4" s="58" t="s">
        <v>110</v>
      </c>
      <c r="X4" s="52"/>
      <c r="Y4" s="52"/>
    </row>
    <row r="5" spans="1:25">
      <c r="A5" s="96"/>
      <c r="B5" s="90"/>
      <c r="C5" s="69"/>
      <c r="D5" s="57" t="s">
        <v>109</v>
      </c>
      <c r="E5" s="6">
        <v>44509.375282638903</v>
      </c>
      <c r="F5" s="35" t="s">
        <v>104</v>
      </c>
      <c r="G5" s="36">
        <v>14</v>
      </c>
      <c r="H5" s="37">
        <f>G5/P$4</f>
        <v>3.0303030303030304E-2</v>
      </c>
      <c r="I5" s="37">
        <f>+G5/K$4</f>
        <v>4.9774238276389232E-4</v>
      </c>
      <c r="J5" s="7">
        <v>28302</v>
      </c>
      <c r="K5" s="7">
        <v>28127</v>
      </c>
      <c r="L5" s="8">
        <v>0.99381669139990103</v>
      </c>
      <c r="M5" s="9">
        <v>8255</v>
      </c>
      <c r="N5" s="7">
        <v>5246</v>
      </c>
      <c r="O5" s="8">
        <v>0.18651118142709899</v>
      </c>
      <c r="P5" s="9">
        <v>462</v>
      </c>
      <c r="Q5" s="7">
        <v>347</v>
      </c>
      <c r="R5" s="8">
        <v>6.6145634769348094E-2</v>
      </c>
      <c r="S5" s="8">
        <v>1.23369004870765E-2</v>
      </c>
      <c r="T5" s="8">
        <v>1.6425498631208402E-2</v>
      </c>
      <c r="U5" s="8">
        <v>5.59660811629316E-2</v>
      </c>
      <c r="V5" s="10">
        <v>0.1</v>
      </c>
      <c r="W5" s="58"/>
      <c r="X5" s="52"/>
      <c r="Y5" s="52"/>
    </row>
    <row r="6" spans="1:25">
      <c r="A6" s="96"/>
      <c r="B6" s="90"/>
      <c r="C6" s="69"/>
      <c r="D6" s="57" t="s">
        <v>109</v>
      </c>
      <c r="E6" s="6">
        <v>44509.375282638903</v>
      </c>
      <c r="F6" s="35" t="s">
        <v>113</v>
      </c>
      <c r="G6" s="36">
        <v>6</v>
      </c>
      <c r="H6" s="37">
        <f t="shared" ref="H6:H7" si="0">G6/P$4</f>
        <v>1.2987012987012988E-2</v>
      </c>
      <c r="I6" s="37">
        <f t="shared" ref="I6:I7" si="1">+G6/K$4</f>
        <v>2.1331816404166815E-4</v>
      </c>
      <c r="J6" s="7">
        <v>28302</v>
      </c>
      <c r="K6" s="7">
        <v>28127</v>
      </c>
      <c r="L6" s="8">
        <v>0.99381669139990103</v>
      </c>
      <c r="M6" s="9">
        <v>8255</v>
      </c>
      <c r="N6" s="7">
        <v>5246</v>
      </c>
      <c r="O6" s="8">
        <v>0.18651118142709899</v>
      </c>
      <c r="P6" s="9">
        <v>462</v>
      </c>
      <c r="Q6" s="7">
        <v>347</v>
      </c>
      <c r="R6" s="8">
        <v>6.6145634769348094E-2</v>
      </c>
      <c r="S6" s="8">
        <v>1.23369004870765E-2</v>
      </c>
      <c r="T6" s="8">
        <v>1.6425498631208402E-2</v>
      </c>
      <c r="U6" s="8">
        <v>5.59660811629316E-2</v>
      </c>
      <c r="V6" s="10">
        <v>0.1</v>
      </c>
      <c r="W6" s="58"/>
      <c r="X6" s="52"/>
      <c r="Y6" s="52"/>
    </row>
    <row r="7" spans="1:25">
      <c r="A7" s="96"/>
      <c r="B7" s="90"/>
      <c r="C7" s="69"/>
      <c r="D7" s="57" t="s">
        <v>109</v>
      </c>
      <c r="E7" s="6">
        <v>44509.375282638903</v>
      </c>
      <c r="F7" s="35" t="s">
        <v>103</v>
      </c>
      <c r="G7" s="36">
        <v>12</v>
      </c>
      <c r="H7" s="37">
        <f t="shared" si="0"/>
        <v>2.5974025974025976E-2</v>
      </c>
      <c r="I7" s="37">
        <f t="shared" si="1"/>
        <v>4.2663632808333631E-4</v>
      </c>
      <c r="J7" s="7">
        <v>28302</v>
      </c>
      <c r="K7" s="7">
        <v>28127</v>
      </c>
      <c r="L7" s="8">
        <v>0.99381669139990103</v>
      </c>
      <c r="M7" s="9">
        <v>8255</v>
      </c>
      <c r="N7" s="7">
        <v>5246</v>
      </c>
      <c r="O7" s="8">
        <v>0.18651118142709899</v>
      </c>
      <c r="P7" s="9">
        <v>462</v>
      </c>
      <c r="Q7" s="7">
        <v>347</v>
      </c>
      <c r="R7" s="8">
        <v>6.6145634769348094E-2</v>
      </c>
      <c r="S7" s="8">
        <v>1.23369004870765E-2</v>
      </c>
      <c r="T7" s="8">
        <v>1.6425498631208402E-2</v>
      </c>
      <c r="U7" s="8">
        <v>5.59660811629316E-2</v>
      </c>
      <c r="V7" s="10">
        <v>0.1</v>
      </c>
      <c r="W7" s="58"/>
      <c r="X7" s="52"/>
      <c r="Y7" s="52"/>
    </row>
    <row r="8" spans="1:25">
      <c r="A8" s="97"/>
      <c r="B8" s="98"/>
      <c r="C8" s="99" t="s">
        <v>68</v>
      </c>
      <c r="D8" s="93"/>
      <c r="E8" s="70" t="s">
        <v>0</v>
      </c>
      <c r="F8" s="70"/>
      <c r="G8" s="70"/>
      <c r="H8" s="70"/>
      <c r="I8" s="70"/>
      <c r="J8" s="13">
        <v>28302</v>
      </c>
      <c r="K8" s="13">
        <v>28127</v>
      </c>
      <c r="L8" s="14">
        <v>0.99381669139990103</v>
      </c>
      <c r="M8" s="15">
        <v>8255</v>
      </c>
      <c r="N8" s="13">
        <v>5246</v>
      </c>
      <c r="O8" s="14">
        <v>0.18651118142709899</v>
      </c>
      <c r="P8" s="15">
        <v>462</v>
      </c>
      <c r="Q8" s="13">
        <v>347</v>
      </c>
      <c r="R8" s="14">
        <v>6.6145634769348094E-2</v>
      </c>
      <c r="S8" s="14">
        <v>1.23369004870765E-2</v>
      </c>
      <c r="T8" s="14">
        <v>1.6425498631208402E-2</v>
      </c>
      <c r="U8" s="14">
        <v>5.59660811629316E-2</v>
      </c>
      <c r="V8" s="70" t="s">
        <v>0</v>
      </c>
      <c r="W8" s="70" t="s">
        <v>0</v>
      </c>
      <c r="X8" s="52"/>
      <c r="Y8" s="52"/>
    </row>
    <row r="9" spans="1:25">
      <c r="A9" s="98"/>
      <c r="B9" s="100" t="s">
        <v>111</v>
      </c>
      <c r="C9" s="92"/>
      <c r="D9" s="93"/>
      <c r="E9" s="60" t="s">
        <v>0</v>
      </c>
      <c r="F9" s="60"/>
      <c r="G9" s="60"/>
      <c r="H9" s="60"/>
      <c r="I9" s="60"/>
      <c r="J9" s="18">
        <v>28302</v>
      </c>
      <c r="K9" s="18">
        <v>28127</v>
      </c>
      <c r="L9" s="19">
        <v>0.99381669139990103</v>
      </c>
      <c r="M9" s="20">
        <v>8255</v>
      </c>
      <c r="N9" s="18">
        <v>5246</v>
      </c>
      <c r="O9" s="19">
        <v>0.18651118142709899</v>
      </c>
      <c r="P9" s="20">
        <v>462</v>
      </c>
      <c r="Q9" s="18">
        <v>347</v>
      </c>
      <c r="R9" s="19">
        <v>6.6145634769348094E-2</v>
      </c>
      <c r="S9" s="19">
        <v>1.23369004870765E-2</v>
      </c>
      <c r="T9" s="19">
        <v>1.6425498631208402E-2</v>
      </c>
      <c r="U9" s="19">
        <v>5.59660811629316E-2</v>
      </c>
      <c r="V9" s="60" t="s">
        <v>0</v>
      </c>
      <c r="W9" s="60" t="s">
        <v>0</v>
      </c>
      <c r="X9" s="52"/>
      <c r="Y9" s="52"/>
    </row>
    <row r="10" spans="1:25">
      <c r="A10" s="91" t="s">
        <v>78</v>
      </c>
      <c r="B10" s="92"/>
      <c r="C10" s="92"/>
      <c r="D10" s="93"/>
      <c r="E10" s="67" t="s">
        <v>0</v>
      </c>
      <c r="F10" s="67"/>
      <c r="G10" s="67"/>
      <c r="H10" s="67"/>
      <c r="I10" s="67"/>
      <c r="J10" s="22">
        <v>28302</v>
      </c>
      <c r="K10" s="22">
        <v>28127</v>
      </c>
      <c r="L10" s="23">
        <v>0.99381669139990103</v>
      </c>
      <c r="M10" s="24">
        <v>8255</v>
      </c>
      <c r="N10" s="22">
        <v>5246</v>
      </c>
      <c r="O10" s="23">
        <v>0.18651118142709899</v>
      </c>
      <c r="P10" s="24">
        <v>462</v>
      </c>
      <c r="Q10" s="22">
        <v>347</v>
      </c>
      <c r="R10" s="23">
        <v>6.6145634769348094E-2</v>
      </c>
      <c r="S10" s="23">
        <v>1.23369004870765E-2</v>
      </c>
      <c r="T10" s="23">
        <v>1.6425498631208402E-2</v>
      </c>
      <c r="U10" s="23">
        <v>5.59660811629316E-2</v>
      </c>
      <c r="V10" s="67" t="s">
        <v>0</v>
      </c>
      <c r="W10" s="67" t="s">
        <v>0</v>
      </c>
      <c r="X10" s="52"/>
      <c r="Y10" s="52"/>
    </row>
    <row r="11" spans="1:25">
      <c r="A11" s="94" t="s">
        <v>79</v>
      </c>
      <c r="B11" s="92"/>
      <c r="C11" s="92"/>
      <c r="D11" s="93"/>
      <c r="E11" s="68" t="s">
        <v>0</v>
      </c>
      <c r="F11" s="68"/>
      <c r="G11" s="68"/>
      <c r="H11" s="68"/>
      <c r="I11" s="68"/>
      <c r="J11" s="26">
        <v>28302</v>
      </c>
      <c r="K11" s="26">
        <v>28127</v>
      </c>
      <c r="L11" s="27">
        <v>0.99381669139990103</v>
      </c>
      <c r="M11" s="28">
        <v>8255</v>
      </c>
      <c r="N11" s="26">
        <v>5246</v>
      </c>
      <c r="O11" s="27">
        <v>0.18651118142709899</v>
      </c>
      <c r="P11" s="28">
        <v>462</v>
      </c>
      <c r="Q11" s="26">
        <v>347</v>
      </c>
      <c r="R11" s="27">
        <v>6.6145634769348094E-2</v>
      </c>
      <c r="S11" s="27">
        <v>1.23369004870765E-2</v>
      </c>
      <c r="T11" s="27">
        <v>1.6425498631208402E-2</v>
      </c>
      <c r="U11" s="27">
        <v>5.59660811629316E-2</v>
      </c>
      <c r="V11" s="68" t="s">
        <v>0</v>
      </c>
      <c r="W11" s="68" t="s">
        <v>0</v>
      </c>
      <c r="X11" s="52"/>
      <c r="Y11" s="52"/>
    </row>
    <row r="12" spans="1:25" ht="0" hidden="1" customHeight="1"/>
  </sheetData>
  <autoFilter ref="A3:W3" xr:uid="{946CCB3A-05B6-4C04-9DE5-2C5A728BBF10}"/>
  <mergeCells count="7">
    <mergeCell ref="A10:D10"/>
    <mergeCell ref="A11:D11"/>
    <mergeCell ref="A2:D2"/>
    <mergeCell ref="A4:A9"/>
    <mergeCell ref="B4:B8"/>
    <mergeCell ref="C8:D8"/>
    <mergeCell ref="B9:D9"/>
  </mergeCells>
  <hyperlinks>
    <hyperlink ref="D4" r:id="rId1" xr:uid="{F8A05B56-E63F-4A49-BB52-E3039F0567BE}"/>
    <hyperlink ref="D5" r:id="rId2" xr:uid="{058723AD-16FD-45FF-A21B-6D21893A75F4}"/>
    <hyperlink ref="D6" r:id="rId3" xr:uid="{8C8A0F1C-CE1D-44A0-A36B-50154409ED20}"/>
    <hyperlink ref="D7" r:id="rId4" xr:uid="{CD882259-4548-465D-934A-6D82F8BF960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4682-732A-461C-A37F-54E0D04B3208}">
  <dimension ref="A1:Y15"/>
  <sheetViews>
    <sheetView tabSelected="1" topLeftCell="E1" workbookViewId="0">
      <selection activeCell="A3" sqref="A3:W3"/>
    </sheetView>
  </sheetViews>
  <sheetFormatPr defaultRowHeight="14.4"/>
  <cols>
    <col min="1" max="1" width="13.6640625" style="53" customWidth="1"/>
    <col min="2" max="2" width="8" style="53" customWidth="1"/>
    <col min="3" max="3" width="15.77734375" style="53" customWidth="1"/>
    <col min="4" max="4" width="34.33203125" style="53" customWidth="1"/>
    <col min="5" max="9" width="9.5546875" style="53" customWidth="1"/>
    <col min="10" max="11" width="8.88671875" style="53"/>
    <col min="12" max="12" width="9.21875" style="53" customWidth="1"/>
    <col min="13" max="15" width="8.88671875" style="53"/>
    <col min="16" max="17" width="8.21875" style="53" customWidth="1"/>
    <col min="18" max="18" width="6.88671875" style="53" customWidth="1"/>
    <col min="19" max="20" width="8.21875" style="53" customWidth="1"/>
    <col min="21" max="22" width="6.88671875" style="53" customWidth="1"/>
    <col min="23" max="23" width="37.5546875" style="53" customWidth="1"/>
    <col min="24" max="24" width="5.88671875" style="53" customWidth="1"/>
    <col min="25" max="25" width="255" style="53" customWidth="1"/>
    <col min="26" max="16384" width="8.88671875" style="53"/>
  </cols>
  <sheetData>
    <row r="1" spans="1:25" ht="1.0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34" customFormat="1" ht="66.75" customHeight="1">
      <c r="A2" s="79" t="s">
        <v>122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54" t="s">
        <v>1</v>
      </c>
      <c r="B3" s="55" t="s">
        <v>2</v>
      </c>
      <c r="C3" s="54" t="s">
        <v>3</v>
      </c>
      <c r="D3" s="54" t="s">
        <v>4</v>
      </c>
      <c r="E3" s="55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55" t="s">
        <v>6</v>
      </c>
      <c r="K3" s="55" t="s">
        <v>7</v>
      </c>
      <c r="L3" s="55" t="s">
        <v>8</v>
      </c>
      <c r="M3" s="55" t="s">
        <v>11</v>
      </c>
      <c r="N3" s="55" t="s">
        <v>9</v>
      </c>
      <c r="O3" s="55" t="s">
        <v>10</v>
      </c>
      <c r="P3" s="55" t="s">
        <v>15</v>
      </c>
      <c r="Q3" s="55" t="s">
        <v>12</v>
      </c>
      <c r="R3" s="55" t="s">
        <v>14</v>
      </c>
      <c r="S3" s="55" t="s">
        <v>13</v>
      </c>
      <c r="T3" s="55" t="s">
        <v>16</v>
      </c>
      <c r="U3" s="55" t="s">
        <v>17</v>
      </c>
      <c r="V3" s="55" t="s">
        <v>18</v>
      </c>
      <c r="W3" s="55" t="s">
        <v>19</v>
      </c>
      <c r="X3" s="52"/>
      <c r="Y3" s="52"/>
    </row>
    <row r="4" spans="1:25" ht="20.399999999999999">
      <c r="A4" s="95" t="s">
        <v>20</v>
      </c>
      <c r="B4" s="85">
        <v>44531</v>
      </c>
      <c r="C4" s="73" t="s">
        <v>21</v>
      </c>
      <c r="D4" s="57" t="s">
        <v>114</v>
      </c>
      <c r="E4" s="6">
        <v>44544.375570601798</v>
      </c>
      <c r="F4" s="6"/>
      <c r="G4" s="6"/>
      <c r="H4" s="6"/>
      <c r="I4" s="6"/>
      <c r="J4" s="7">
        <v>28098</v>
      </c>
      <c r="K4" s="7">
        <v>27952</v>
      </c>
      <c r="L4" s="8">
        <v>0.994803900633497</v>
      </c>
      <c r="M4" s="9">
        <v>9723</v>
      </c>
      <c r="N4" s="7">
        <v>6237</v>
      </c>
      <c r="O4" s="8">
        <v>0.22313251287922201</v>
      </c>
      <c r="P4" s="9">
        <v>638</v>
      </c>
      <c r="Q4" s="7">
        <v>469</v>
      </c>
      <c r="R4" s="8">
        <v>7.5196408529741895E-2</v>
      </c>
      <c r="S4" s="8">
        <v>1.6778763594733799E-2</v>
      </c>
      <c r="T4" s="8">
        <v>2.2824842587292501E-2</v>
      </c>
      <c r="U4" s="8">
        <v>6.5617607734238401E-2</v>
      </c>
      <c r="V4" s="10">
        <v>0.1</v>
      </c>
      <c r="W4" s="58" t="s">
        <v>115</v>
      </c>
      <c r="X4" s="52"/>
      <c r="Y4" s="52"/>
    </row>
    <row r="5" spans="1:25" ht="26.4">
      <c r="A5" s="96"/>
      <c r="B5" s="86"/>
      <c r="C5" s="73"/>
      <c r="D5" s="57" t="s">
        <v>114</v>
      </c>
      <c r="E5" s="6">
        <v>44544.375570601798</v>
      </c>
      <c r="F5" s="35" t="s">
        <v>113</v>
      </c>
      <c r="G5" s="36">
        <v>11</v>
      </c>
      <c r="H5" s="37">
        <f>G5/P$4</f>
        <v>1.7241379310344827E-2</v>
      </c>
      <c r="I5" s="37">
        <f>+G5/K$4</f>
        <v>3.9353176874642245E-4</v>
      </c>
      <c r="J5" s="7">
        <v>28098</v>
      </c>
      <c r="K5" s="7">
        <v>27952</v>
      </c>
      <c r="L5" s="8">
        <v>0.994803900633497</v>
      </c>
      <c r="M5" s="9">
        <v>9723</v>
      </c>
      <c r="N5" s="7">
        <v>6237</v>
      </c>
      <c r="O5" s="8">
        <v>0.22313251287922201</v>
      </c>
      <c r="P5" s="9">
        <v>638</v>
      </c>
      <c r="Q5" s="7">
        <v>469</v>
      </c>
      <c r="R5" s="8">
        <v>7.5196408529741895E-2</v>
      </c>
      <c r="S5" s="8">
        <v>1.6778763594733799E-2</v>
      </c>
      <c r="T5" s="8">
        <v>2.2824842587292501E-2</v>
      </c>
      <c r="U5" s="8">
        <v>6.5617607734238401E-2</v>
      </c>
      <c r="V5" s="10">
        <v>0.1</v>
      </c>
      <c r="W5" s="58"/>
      <c r="X5" s="52"/>
      <c r="Y5" s="52"/>
    </row>
    <row r="6" spans="1:25">
      <c r="A6" s="96"/>
      <c r="B6" s="86"/>
      <c r="C6" s="73"/>
      <c r="D6" s="57" t="s">
        <v>114</v>
      </c>
      <c r="E6" s="6">
        <v>44544.375570601798</v>
      </c>
      <c r="F6" s="35" t="s">
        <v>119</v>
      </c>
      <c r="G6" s="36">
        <v>4</v>
      </c>
      <c r="H6" s="37">
        <f>G6/P$4</f>
        <v>6.269592476489028E-3</v>
      </c>
      <c r="I6" s="37">
        <f>+G6/K$4</f>
        <v>1.4310246136233542E-4</v>
      </c>
      <c r="J6" s="7">
        <v>28098</v>
      </c>
      <c r="K6" s="7">
        <v>27952</v>
      </c>
      <c r="L6" s="8">
        <v>0.994803900633497</v>
      </c>
      <c r="M6" s="9">
        <v>9723</v>
      </c>
      <c r="N6" s="7">
        <v>6237</v>
      </c>
      <c r="O6" s="8">
        <v>0.22313251287922201</v>
      </c>
      <c r="P6" s="9">
        <v>638</v>
      </c>
      <c r="Q6" s="7">
        <v>469</v>
      </c>
      <c r="R6" s="8">
        <v>7.5196408529741895E-2</v>
      </c>
      <c r="S6" s="8">
        <v>1.6778763594733799E-2</v>
      </c>
      <c r="T6" s="8">
        <v>2.2824842587292501E-2</v>
      </c>
      <c r="U6" s="8">
        <v>6.5617607734238401E-2</v>
      </c>
      <c r="V6" s="10">
        <v>0.1</v>
      </c>
      <c r="W6" s="58"/>
      <c r="X6" s="52"/>
      <c r="Y6" s="52"/>
    </row>
    <row r="7" spans="1:25">
      <c r="A7" s="97"/>
      <c r="B7" s="97"/>
      <c r="C7" s="99" t="s">
        <v>68</v>
      </c>
      <c r="D7" s="93"/>
      <c r="E7" s="74" t="s">
        <v>0</v>
      </c>
      <c r="F7" s="74"/>
      <c r="G7" s="74"/>
      <c r="H7" s="74"/>
      <c r="I7" s="74"/>
      <c r="J7" s="13">
        <v>28098</v>
      </c>
      <c r="K7" s="13">
        <v>27952</v>
      </c>
      <c r="L7" s="14">
        <v>0.994803900633497</v>
      </c>
      <c r="M7" s="15">
        <v>9723</v>
      </c>
      <c r="N7" s="13">
        <v>6237</v>
      </c>
      <c r="O7" s="14">
        <v>0.22313251287922201</v>
      </c>
      <c r="P7" s="15">
        <v>638</v>
      </c>
      <c r="Q7" s="13">
        <v>469</v>
      </c>
      <c r="R7" s="14">
        <v>7.5196408529741895E-2</v>
      </c>
      <c r="S7" s="14">
        <v>1.6778763594733799E-2</v>
      </c>
      <c r="T7" s="14">
        <v>2.2824842587292501E-2</v>
      </c>
      <c r="U7" s="14">
        <v>6.5617607734238401E-2</v>
      </c>
      <c r="V7" s="74" t="s">
        <v>0</v>
      </c>
      <c r="W7" s="74" t="s">
        <v>0</v>
      </c>
      <c r="X7" s="52"/>
      <c r="Y7" s="52"/>
    </row>
    <row r="8" spans="1:25" ht="30.6">
      <c r="A8" s="97"/>
      <c r="B8" s="97"/>
      <c r="C8" s="73" t="s">
        <v>27</v>
      </c>
      <c r="D8" s="57" t="s">
        <v>116</v>
      </c>
      <c r="E8" s="6">
        <v>44541.333764733798</v>
      </c>
      <c r="F8" s="6"/>
      <c r="G8" s="6"/>
      <c r="H8" s="6"/>
      <c r="I8" s="6"/>
      <c r="J8" s="7">
        <v>1230</v>
      </c>
      <c r="K8" s="7">
        <v>1228</v>
      </c>
      <c r="L8" s="8">
        <v>0.99837398373983699</v>
      </c>
      <c r="M8" s="9">
        <v>932</v>
      </c>
      <c r="N8" s="7">
        <v>531</v>
      </c>
      <c r="O8" s="8">
        <v>0.43241042345276898</v>
      </c>
      <c r="P8" s="9">
        <v>187</v>
      </c>
      <c r="Q8" s="7">
        <v>173</v>
      </c>
      <c r="R8" s="8">
        <v>0.32580037664783401</v>
      </c>
      <c r="S8" s="8">
        <v>0.14087947882736199</v>
      </c>
      <c r="T8" s="8">
        <v>0.15228013029316001</v>
      </c>
      <c r="U8" s="8">
        <v>0.200643776824034</v>
      </c>
      <c r="V8" s="10">
        <v>2</v>
      </c>
      <c r="W8" s="58" t="s">
        <v>117</v>
      </c>
      <c r="X8" s="52"/>
      <c r="Y8" s="52"/>
    </row>
    <row r="9" spans="1:25" ht="26.4">
      <c r="A9" s="97"/>
      <c r="B9" s="97"/>
      <c r="C9" s="73"/>
      <c r="D9" s="57" t="s">
        <v>116</v>
      </c>
      <c r="E9" s="6">
        <v>44541.333764733798</v>
      </c>
      <c r="F9" s="35" t="s">
        <v>120</v>
      </c>
      <c r="G9" s="36">
        <v>125</v>
      </c>
      <c r="H9" s="37">
        <f>G9/P$8</f>
        <v>0.66844919786096257</v>
      </c>
      <c r="I9" s="37">
        <f>+G9/K$8</f>
        <v>0.10179153094462541</v>
      </c>
      <c r="J9" s="7">
        <v>1230</v>
      </c>
      <c r="K9" s="7">
        <v>1228</v>
      </c>
      <c r="L9" s="8">
        <v>0.99837398373983699</v>
      </c>
      <c r="M9" s="9">
        <v>932</v>
      </c>
      <c r="N9" s="7">
        <v>531</v>
      </c>
      <c r="O9" s="8">
        <v>0.43241042345276898</v>
      </c>
      <c r="P9" s="9">
        <v>187</v>
      </c>
      <c r="Q9" s="7">
        <v>173</v>
      </c>
      <c r="R9" s="8">
        <v>0.32580037664783401</v>
      </c>
      <c r="S9" s="8">
        <v>0.14087947882736199</v>
      </c>
      <c r="T9" s="8">
        <v>0.15228013029316001</v>
      </c>
      <c r="U9" s="8">
        <v>0.200643776824034</v>
      </c>
      <c r="V9" s="10">
        <v>2</v>
      </c>
      <c r="W9" s="58"/>
      <c r="X9" s="52"/>
      <c r="Y9" s="52"/>
    </row>
    <row r="10" spans="1:25" ht="26.4">
      <c r="A10" s="97"/>
      <c r="B10" s="97"/>
      <c r="C10" s="73"/>
      <c r="D10" s="57" t="s">
        <v>116</v>
      </c>
      <c r="E10" s="6">
        <v>44541.333764733798</v>
      </c>
      <c r="F10" s="35" t="s">
        <v>121</v>
      </c>
      <c r="G10" s="36">
        <v>57</v>
      </c>
      <c r="H10" s="37">
        <f>G10/P$8</f>
        <v>0.30481283422459893</v>
      </c>
      <c r="I10" s="37">
        <f>+G10/K$8</f>
        <v>4.6416938110749185E-2</v>
      </c>
      <c r="J10" s="7">
        <v>1230</v>
      </c>
      <c r="K10" s="7">
        <v>1228</v>
      </c>
      <c r="L10" s="8">
        <v>0.99837398373983699</v>
      </c>
      <c r="M10" s="9">
        <v>932</v>
      </c>
      <c r="N10" s="7">
        <v>531</v>
      </c>
      <c r="O10" s="8">
        <v>0.43241042345276898</v>
      </c>
      <c r="P10" s="9">
        <v>187</v>
      </c>
      <c r="Q10" s="7">
        <v>173</v>
      </c>
      <c r="R10" s="8">
        <v>0.32580037664783401</v>
      </c>
      <c r="S10" s="8">
        <v>0.14087947882736199</v>
      </c>
      <c r="T10" s="8">
        <v>0.15228013029316001</v>
      </c>
      <c r="U10" s="8">
        <v>0.200643776824034</v>
      </c>
      <c r="V10" s="10">
        <v>2</v>
      </c>
      <c r="W10" s="58"/>
      <c r="X10" s="52"/>
      <c r="Y10" s="52"/>
    </row>
    <row r="11" spans="1:25">
      <c r="A11" s="97"/>
      <c r="B11" s="98"/>
      <c r="C11" s="99" t="s">
        <v>30</v>
      </c>
      <c r="D11" s="93"/>
      <c r="E11" s="74" t="s">
        <v>0</v>
      </c>
      <c r="F11" s="74"/>
      <c r="G11" s="74"/>
      <c r="H11" s="74"/>
      <c r="I11" s="74"/>
      <c r="J11" s="13">
        <v>1230</v>
      </c>
      <c r="K11" s="13">
        <v>1228</v>
      </c>
      <c r="L11" s="14">
        <v>0.99837398373983699</v>
      </c>
      <c r="M11" s="15">
        <v>932</v>
      </c>
      <c r="N11" s="13">
        <v>531</v>
      </c>
      <c r="O11" s="14">
        <v>0.43241042345276898</v>
      </c>
      <c r="P11" s="15">
        <v>187</v>
      </c>
      <c r="Q11" s="13">
        <v>173</v>
      </c>
      <c r="R11" s="14">
        <v>0.32580037664783401</v>
      </c>
      <c r="S11" s="14">
        <v>0.14087947882736199</v>
      </c>
      <c r="T11" s="14">
        <v>0.15228013029316001</v>
      </c>
      <c r="U11" s="14">
        <v>0.200643776824034</v>
      </c>
      <c r="V11" s="74" t="s">
        <v>0</v>
      </c>
      <c r="W11" s="74" t="s">
        <v>0</v>
      </c>
      <c r="X11" s="52"/>
      <c r="Y11" s="52"/>
    </row>
    <row r="12" spans="1:25">
      <c r="A12" s="98"/>
      <c r="B12" s="100" t="s">
        <v>118</v>
      </c>
      <c r="C12" s="92"/>
      <c r="D12" s="93"/>
      <c r="E12" s="60" t="s">
        <v>0</v>
      </c>
      <c r="F12" s="60"/>
      <c r="G12" s="60"/>
      <c r="H12" s="60"/>
      <c r="I12" s="60"/>
      <c r="J12" s="18">
        <v>29328</v>
      </c>
      <c r="K12" s="18">
        <v>29180</v>
      </c>
      <c r="L12" s="19">
        <v>0.99495362793235098</v>
      </c>
      <c r="M12" s="20">
        <v>10655</v>
      </c>
      <c r="N12" s="18">
        <v>6768</v>
      </c>
      <c r="O12" s="19">
        <v>0.23193968471555901</v>
      </c>
      <c r="P12" s="20">
        <v>825</v>
      </c>
      <c r="Q12" s="18">
        <v>642</v>
      </c>
      <c r="R12" s="19">
        <v>9.4858156028368806E-2</v>
      </c>
      <c r="S12" s="19">
        <v>2.20013708019191E-2</v>
      </c>
      <c r="T12" s="19">
        <v>2.8272789581905398E-2</v>
      </c>
      <c r="U12" s="19">
        <v>7.7428437353355195E-2</v>
      </c>
      <c r="V12" s="60" t="s">
        <v>0</v>
      </c>
      <c r="W12" s="60" t="s">
        <v>0</v>
      </c>
      <c r="X12" s="52"/>
      <c r="Y12" s="52"/>
    </row>
    <row r="13" spans="1:25">
      <c r="A13" s="91" t="s">
        <v>64</v>
      </c>
      <c r="B13" s="92"/>
      <c r="C13" s="92"/>
      <c r="D13" s="93"/>
      <c r="E13" s="71" t="s">
        <v>0</v>
      </c>
      <c r="F13" s="71"/>
      <c r="G13" s="71"/>
      <c r="H13" s="71"/>
      <c r="I13" s="71"/>
      <c r="J13" s="22">
        <v>29328</v>
      </c>
      <c r="K13" s="22">
        <v>29180</v>
      </c>
      <c r="L13" s="23">
        <v>0.99495362793235098</v>
      </c>
      <c r="M13" s="24">
        <v>10655</v>
      </c>
      <c r="N13" s="22">
        <v>6768</v>
      </c>
      <c r="O13" s="23">
        <v>0.23193968471555901</v>
      </c>
      <c r="P13" s="24">
        <v>825</v>
      </c>
      <c r="Q13" s="22">
        <v>642</v>
      </c>
      <c r="R13" s="23">
        <v>9.4858156028368806E-2</v>
      </c>
      <c r="S13" s="23">
        <v>2.20013708019191E-2</v>
      </c>
      <c r="T13" s="23">
        <v>2.8272789581905398E-2</v>
      </c>
      <c r="U13" s="23">
        <v>7.7428437353355195E-2</v>
      </c>
      <c r="V13" s="71" t="s">
        <v>0</v>
      </c>
      <c r="W13" s="71" t="s">
        <v>0</v>
      </c>
      <c r="X13" s="52"/>
      <c r="Y13" s="52"/>
    </row>
    <row r="14" spans="1:25">
      <c r="A14" s="94" t="s">
        <v>65</v>
      </c>
      <c r="B14" s="92"/>
      <c r="C14" s="92"/>
      <c r="D14" s="93"/>
      <c r="E14" s="72" t="s">
        <v>0</v>
      </c>
      <c r="F14" s="72"/>
      <c r="G14" s="72"/>
      <c r="H14" s="72"/>
      <c r="I14" s="72"/>
      <c r="J14" s="26">
        <v>29328</v>
      </c>
      <c r="K14" s="26">
        <v>29180</v>
      </c>
      <c r="L14" s="27">
        <v>0.99495362793235098</v>
      </c>
      <c r="M14" s="28">
        <v>10655</v>
      </c>
      <c r="N14" s="26">
        <v>6768</v>
      </c>
      <c r="O14" s="27">
        <v>0.23193968471555901</v>
      </c>
      <c r="P14" s="28">
        <v>825</v>
      </c>
      <c r="Q14" s="26">
        <v>642</v>
      </c>
      <c r="R14" s="27">
        <v>9.4858156028368806E-2</v>
      </c>
      <c r="S14" s="27">
        <v>2.20013708019191E-2</v>
      </c>
      <c r="T14" s="27">
        <v>2.8272789581905398E-2</v>
      </c>
      <c r="U14" s="27">
        <v>7.7428437353355195E-2</v>
      </c>
      <c r="V14" s="72" t="s">
        <v>0</v>
      </c>
      <c r="W14" s="72" t="s">
        <v>0</v>
      </c>
      <c r="X14" s="52"/>
      <c r="Y14" s="52"/>
    </row>
    <row r="15" spans="1:25" ht="0" hidden="1" customHeight="1"/>
  </sheetData>
  <autoFilter ref="A3:W3" xr:uid="{65154682-732A-461C-A37F-54E0D04B3208}"/>
  <mergeCells count="8">
    <mergeCell ref="A13:D13"/>
    <mergeCell ref="A14:D14"/>
    <mergeCell ref="A2:D2"/>
    <mergeCell ref="A4:A12"/>
    <mergeCell ref="B4:B11"/>
    <mergeCell ref="C7:D7"/>
    <mergeCell ref="C11:D11"/>
    <mergeCell ref="B12:D12"/>
  </mergeCells>
  <hyperlinks>
    <hyperlink ref="D4" r:id="rId1" xr:uid="{A3F9D2F5-F944-41B8-AE4C-0567F3630EEB}"/>
    <hyperlink ref="D8" r:id="rId2" xr:uid="{B2F2131A-BDCE-4446-8C1A-E63A390313E7}"/>
    <hyperlink ref="D5" r:id="rId3" xr:uid="{967364B9-69E7-4562-A6EC-A73FADE7BAA7}"/>
    <hyperlink ref="D6" r:id="rId4" xr:uid="{C2979B29-FE24-400F-BBC2-909A90D95EA6}"/>
    <hyperlink ref="D9" r:id="rId5" xr:uid="{2D337902-CBC6-42B8-9A61-659B075506B5}"/>
    <hyperlink ref="D10" r:id="rId6" xr:uid="{C4E00AAA-C9F7-4AD3-AC44-CE5A760F70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workbookViewId="0">
      <selection activeCell="F11" sqref="F11:I11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4" customFormat="1" ht="66.75" customHeight="1">
      <c r="A2" s="79" t="s">
        <v>59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>
      <c r="A4" s="81" t="s">
        <v>20</v>
      </c>
      <c r="B4" s="85">
        <v>44228</v>
      </c>
      <c r="C4" s="81" t="s">
        <v>21</v>
      </c>
      <c r="D4" s="5" t="s">
        <v>47</v>
      </c>
      <c r="E4" s="6">
        <v>44232.333530787</v>
      </c>
      <c r="F4" s="6"/>
      <c r="G4" s="6"/>
      <c r="H4" s="6"/>
      <c r="I4" s="6"/>
      <c r="J4" s="7">
        <v>29365</v>
      </c>
      <c r="K4" s="7">
        <v>29237</v>
      </c>
      <c r="L4" s="8">
        <v>0.99564106930018703</v>
      </c>
      <c r="M4" s="9">
        <v>7479</v>
      </c>
      <c r="N4" s="7">
        <v>4637</v>
      </c>
      <c r="O4" s="8">
        <v>0.15860040359818001</v>
      </c>
      <c r="P4" s="9">
        <v>332</v>
      </c>
      <c r="Q4" s="7">
        <v>261</v>
      </c>
      <c r="R4" s="8">
        <v>5.6286392063834401E-2</v>
      </c>
      <c r="S4" s="8">
        <v>8.92704449840955E-3</v>
      </c>
      <c r="T4" s="8">
        <v>1.1355474227861999E-2</v>
      </c>
      <c r="U4" s="8">
        <v>4.4390961358470399E-2</v>
      </c>
      <c r="V4" s="10">
        <v>0.6</v>
      </c>
      <c r="W4" s="11" t="s">
        <v>48</v>
      </c>
      <c r="X4" s="1"/>
      <c r="Y4" s="1"/>
    </row>
    <row r="5" spans="1:25">
      <c r="A5" s="82"/>
      <c r="B5" s="86"/>
      <c r="C5" s="82"/>
      <c r="D5" s="5" t="s">
        <v>47</v>
      </c>
      <c r="E5" s="6">
        <v>44232.333530787</v>
      </c>
      <c r="F5" s="35" t="s">
        <v>60</v>
      </c>
      <c r="G5" s="36">
        <v>105</v>
      </c>
      <c r="H5" s="37">
        <f t="shared" ref="H5" si="0">G5/P$4</f>
        <v>0.31626506024096385</v>
      </c>
      <c r="I5" s="37">
        <f t="shared" ref="I5" si="1">+G5/K$4</f>
        <v>3.5913397407394739E-3</v>
      </c>
      <c r="J5" s="7">
        <v>29365</v>
      </c>
      <c r="K5" s="7">
        <v>29237</v>
      </c>
      <c r="L5" s="8">
        <v>0.99564106930018703</v>
      </c>
      <c r="M5" s="9">
        <v>7479</v>
      </c>
      <c r="N5" s="7">
        <v>4637</v>
      </c>
      <c r="O5" s="8">
        <v>0.15860040359818001</v>
      </c>
      <c r="P5" s="9">
        <v>332</v>
      </c>
      <c r="Q5" s="7">
        <v>261</v>
      </c>
      <c r="R5" s="8">
        <v>5.6286392063834401E-2</v>
      </c>
      <c r="S5" s="8">
        <v>8.92704449840955E-3</v>
      </c>
      <c r="T5" s="8">
        <v>1.1355474227861999E-2</v>
      </c>
      <c r="U5" s="8">
        <v>4.4390961358470399E-2</v>
      </c>
      <c r="V5" s="10">
        <v>0.6</v>
      </c>
      <c r="W5" s="11"/>
      <c r="X5" s="1"/>
      <c r="Y5" s="1"/>
    </row>
    <row r="6" spans="1:25">
      <c r="A6" s="82"/>
      <c r="B6" s="86"/>
      <c r="C6" s="82"/>
      <c r="D6" s="5"/>
      <c r="E6" s="6"/>
      <c r="F6" s="6"/>
      <c r="G6" s="6"/>
      <c r="H6" s="6"/>
      <c r="I6" s="6"/>
      <c r="J6" s="7"/>
      <c r="K6" s="7"/>
      <c r="L6" s="8"/>
      <c r="M6" s="9"/>
      <c r="N6" s="7"/>
      <c r="O6" s="8"/>
      <c r="P6" s="9"/>
      <c r="Q6" s="7"/>
      <c r="R6" s="8"/>
      <c r="S6" s="8"/>
      <c r="T6" s="8"/>
      <c r="U6" s="8"/>
      <c r="V6" s="10"/>
      <c r="W6" s="11"/>
      <c r="X6" s="1"/>
      <c r="Y6" s="1"/>
    </row>
    <row r="7" spans="1:25" ht="20.399999999999999">
      <c r="A7" s="83"/>
      <c r="B7" s="83"/>
      <c r="C7" s="83"/>
      <c r="D7" s="5" t="s">
        <v>49</v>
      </c>
      <c r="E7" s="6">
        <v>44239.583577858801</v>
      </c>
      <c r="F7" s="6"/>
      <c r="G7" s="6"/>
      <c r="H7" s="6"/>
      <c r="I7" s="6"/>
      <c r="J7" s="7">
        <v>29250</v>
      </c>
      <c r="K7" s="7">
        <v>29090</v>
      </c>
      <c r="L7" s="8">
        <v>0.99452991452991502</v>
      </c>
      <c r="M7" s="9">
        <v>6658</v>
      </c>
      <c r="N7" s="7">
        <v>4356</v>
      </c>
      <c r="O7" s="8">
        <v>0.149742179443108</v>
      </c>
      <c r="P7" s="9">
        <v>210</v>
      </c>
      <c r="Q7" s="7">
        <v>165</v>
      </c>
      <c r="R7" s="8">
        <v>3.7878787878787901E-2</v>
      </c>
      <c r="S7" s="8">
        <v>5.6720522516328599E-3</v>
      </c>
      <c r="T7" s="8">
        <v>7.2189755929872798E-3</v>
      </c>
      <c r="U7" s="8">
        <v>3.1541003304295601E-2</v>
      </c>
      <c r="V7" s="10">
        <v>0.6</v>
      </c>
      <c r="W7" s="11" t="s">
        <v>50</v>
      </c>
      <c r="X7" s="1"/>
      <c r="Y7" s="1"/>
    </row>
    <row r="8" spans="1:25" ht="20.399999999999999">
      <c r="A8" s="83"/>
      <c r="B8" s="83"/>
      <c r="C8" s="83"/>
      <c r="D8" s="5" t="s">
        <v>49</v>
      </c>
      <c r="E8" s="6">
        <v>44239.583577858801</v>
      </c>
      <c r="F8" s="35" t="s">
        <v>60</v>
      </c>
      <c r="G8" s="36">
        <v>59</v>
      </c>
      <c r="H8" s="37">
        <f>G8/P$7</f>
        <v>0.28095238095238095</v>
      </c>
      <c r="I8" s="37">
        <f>+G8/K$7</f>
        <v>2.0281883808869025E-3</v>
      </c>
      <c r="J8" s="7">
        <v>29250</v>
      </c>
      <c r="K8" s="7">
        <v>29090</v>
      </c>
      <c r="L8" s="8">
        <v>0.99452991452991502</v>
      </c>
      <c r="M8" s="9">
        <v>6658</v>
      </c>
      <c r="N8" s="7">
        <v>4356</v>
      </c>
      <c r="O8" s="8">
        <v>0.149742179443108</v>
      </c>
      <c r="P8" s="9">
        <v>210</v>
      </c>
      <c r="Q8" s="7">
        <v>165</v>
      </c>
      <c r="R8" s="8">
        <v>3.7878787878787901E-2</v>
      </c>
      <c r="S8" s="8">
        <v>5.6720522516328599E-3</v>
      </c>
      <c r="T8" s="8">
        <v>7.2189755929872798E-3</v>
      </c>
      <c r="U8" s="8">
        <v>3.1541003304295601E-2</v>
      </c>
      <c r="V8" s="10">
        <v>0.6</v>
      </c>
      <c r="W8" s="11"/>
      <c r="X8" s="1"/>
      <c r="Y8" s="1"/>
    </row>
    <row r="9" spans="1:25">
      <c r="A9" s="83"/>
      <c r="B9" s="83"/>
      <c r="C9" s="83"/>
      <c r="D9" s="5"/>
      <c r="E9" s="6"/>
      <c r="F9" s="6"/>
      <c r="G9" s="6"/>
      <c r="H9" s="6"/>
      <c r="I9" s="6"/>
      <c r="J9" s="7"/>
      <c r="K9" s="7"/>
      <c r="L9" s="8"/>
      <c r="M9" s="9"/>
      <c r="N9" s="7"/>
      <c r="O9" s="8"/>
      <c r="P9" s="9"/>
      <c r="Q9" s="7"/>
      <c r="R9" s="8"/>
      <c r="S9" s="8"/>
      <c r="T9" s="8"/>
      <c r="U9" s="8"/>
      <c r="V9" s="10"/>
      <c r="W9" s="11"/>
      <c r="X9" s="1"/>
      <c r="Y9" s="1"/>
    </row>
    <row r="10" spans="1:25" ht="20.399999999999999">
      <c r="A10" s="83"/>
      <c r="B10" s="83"/>
      <c r="C10" s="84"/>
      <c r="D10" s="5" t="s">
        <v>51</v>
      </c>
      <c r="E10" s="6">
        <v>44243.5905116551</v>
      </c>
      <c r="F10" s="6"/>
      <c r="G10" s="6"/>
      <c r="H10" s="6"/>
      <c r="I10" s="6"/>
      <c r="J10" s="7">
        <v>29513</v>
      </c>
      <c r="K10" s="7">
        <v>29391</v>
      </c>
      <c r="L10" s="8">
        <v>0.99586622844170403</v>
      </c>
      <c r="M10" s="9">
        <v>7605</v>
      </c>
      <c r="N10" s="7">
        <v>4568</v>
      </c>
      <c r="O10" s="8">
        <v>0.15542172773978399</v>
      </c>
      <c r="P10" s="9">
        <v>776</v>
      </c>
      <c r="Q10" s="7">
        <v>626</v>
      </c>
      <c r="R10" s="8">
        <v>0.13704028021015799</v>
      </c>
      <c r="S10" s="8">
        <v>2.12990371202069E-2</v>
      </c>
      <c r="T10" s="8">
        <v>2.6402640264026399E-2</v>
      </c>
      <c r="U10" s="8">
        <v>0.102038132807364</v>
      </c>
      <c r="V10" s="10">
        <v>0.1</v>
      </c>
      <c r="W10" s="11" t="s">
        <v>52</v>
      </c>
      <c r="X10" s="1"/>
      <c r="Y10" s="1"/>
    </row>
    <row r="11" spans="1:25">
      <c r="A11" s="83"/>
      <c r="B11" s="83"/>
      <c r="C11" s="38"/>
      <c r="D11" s="5" t="s">
        <v>51</v>
      </c>
      <c r="E11" s="6">
        <v>44243.5905116551</v>
      </c>
      <c r="F11" s="35" t="s">
        <v>39</v>
      </c>
      <c r="G11" s="36">
        <v>6</v>
      </c>
      <c r="H11" s="37">
        <f>G11/P$10</f>
        <v>7.7319587628865982E-3</v>
      </c>
      <c r="I11" s="37">
        <f>+G11/K$10</f>
        <v>2.0414412575278147E-4</v>
      </c>
      <c r="J11" s="7">
        <v>29513</v>
      </c>
      <c r="K11" s="7">
        <v>29391</v>
      </c>
      <c r="L11" s="8">
        <v>0.99586622844170403</v>
      </c>
      <c r="M11" s="9">
        <v>7605</v>
      </c>
      <c r="N11" s="7">
        <v>4568</v>
      </c>
      <c r="O11" s="8">
        <v>0.15542172773978399</v>
      </c>
      <c r="P11" s="9">
        <v>776</v>
      </c>
      <c r="Q11" s="7">
        <v>626</v>
      </c>
      <c r="R11" s="8">
        <v>0.13704028021015799</v>
      </c>
      <c r="S11" s="8">
        <v>2.12990371202069E-2</v>
      </c>
      <c r="T11" s="8">
        <v>2.6402640264026399E-2</v>
      </c>
      <c r="U11" s="8">
        <v>0.102038132807364</v>
      </c>
      <c r="V11" s="10">
        <v>0.1</v>
      </c>
      <c r="W11" s="11"/>
      <c r="X11" s="1"/>
      <c r="Y11" s="1"/>
    </row>
    <row r="12" spans="1:25" ht="26.4">
      <c r="A12" s="83"/>
      <c r="B12" s="83"/>
      <c r="C12" s="38"/>
      <c r="D12" s="5" t="s">
        <v>51</v>
      </c>
      <c r="E12" s="6">
        <v>44243.5905116551</v>
      </c>
      <c r="F12" s="35" t="s">
        <v>61</v>
      </c>
      <c r="G12" s="36">
        <v>3</v>
      </c>
      <c r="H12" s="37">
        <f>G12/P$10</f>
        <v>3.8659793814432991E-3</v>
      </c>
      <c r="I12" s="37">
        <f>+G12/K$10</f>
        <v>1.0207206287639073E-4</v>
      </c>
      <c r="J12" s="7">
        <v>29513</v>
      </c>
      <c r="K12" s="7">
        <v>29391</v>
      </c>
      <c r="L12" s="8">
        <v>0.99586622844170403</v>
      </c>
      <c r="M12" s="9">
        <v>7605</v>
      </c>
      <c r="N12" s="7">
        <v>4568</v>
      </c>
      <c r="O12" s="8">
        <v>0.15542172773978399</v>
      </c>
      <c r="P12" s="9">
        <v>776</v>
      </c>
      <c r="Q12" s="7">
        <v>626</v>
      </c>
      <c r="R12" s="8">
        <v>0.13704028021015799</v>
      </c>
      <c r="S12" s="8">
        <v>2.12990371202069E-2</v>
      </c>
      <c r="T12" s="8">
        <v>2.6402640264026399E-2</v>
      </c>
      <c r="U12" s="8">
        <v>0.102038132807364</v>
      </c>
      <c r="V12" s="10">
        <v>0.1</v>
      </c>
      <c r="W12" s="11"/>
      <c r="X12" s="1"/>
      <c r="Y12" s="1"/>
    </row>
    <row r="13" spans="1:25">
      <c r="A13" s="83"/>
      <c r="B13" s="83"/>
      <c r="C13" s="88" t="s">
        <v>53</v>
      </c>
      <c r="D13" s="77"/>
      <c r="E13" s="12" t="s">
        <v>0</v>
      </c>
      <c r="F13" s="12"/>
      <c r="G13" s="12"/>
      <c r="H13" s="12"/>
      <c r="I13" s="12"/>
      <c r="J13" s="13">
        <v>88128</v>
      </c>
      <c r="K13" s="13">
        <v>87718</v>
      </c>
      <c r="L13" s="14">
        <v>0.99534767610747998</v>
      </c>
      <c r="M13" s="15">
        <v>21742</v>
      </c>
      <c r="N13" s="13">
        <v>13561</v>
      </c>
      <c r="O13" s="14">
        <v>0.154597688045783</v>
      </c>
      <c r="P13" s="15">
        <v>1318</v>
      </c>
      <c r="Q13" s="13">
        <v>1052</v>
      </c>
      <c r="R13" s="14">
        <v>7.75754000442445E-2</v>
      </c>
      <c r="S13" s="14">
        <v>1.19929774960669E-2</v>
      </c>
      <c r="T13" s="14">
        <v>1.50254223762512E-2</v>
      </c>
      <c r="U13" s="14">
        <v>6.06199981602428E-2</v>
      </c>
      <c r="V13" s="12" t="s">
        <v>0</v>
      </c>
      <c r="W13" s="12" t="s">
        <v>0</v>
      </c>
      <c r="X13" s="1"/>
      <c r="Y13" s="1"/>
    </row>
    <row r="14" spans="1:25" ht="30.6">
      <c r="A14" s="83"/>
      <c r="B14" s="83"/>
      <c r="C14" s="16" t="s">
        <v>27</v>
      </c>
      <c r="D14" s="5" t="s">
        <v>54</v>
      </c>
      <c r="E14" s="6">
        <v>44238.666849074099</v>
      </c>
      <c r="F14" s="6"/>
      <c r="G14" s="6"/>
      <c r="H14" s="6"/>
      <c r="I14" s="6"/>
      <c r="J14" s="7">
        <v>1232</v>
      </c>
      <c r="K14" s="7">
        <v>1229</v>
      </c>
      <c r="L14" s="8">
        <v>0.99756493506493504</v>
      </c>
      <c r="M14" s="9">
        <v>1005</v>
      </c>
      <c r="N14" s="7">
        <v>463</v>
      </c>
      <c r="O14" s="8">
        <v>0.37672904800650903</v>
      </c>
      <c r="P14" s="9">
        <v>250</v>
      </c>
      <c r="Q14" s="7">
        <v>232</v>
      </c>
      <c r="R14" s="8">
        <v>0.50107991360691095</v>
      </c>
      <c r="S14" s="8">
        <v>0.188771358828316</v>
      </c>
      <c r="T14" s="8">
        <v>0.20341741253051299</v>
      </c>
      <c r="U14" s="8">
        <v>0.248756218905473</v>
      </c>
      <c r="V14" s="10">
        <v>1.2</v>
      </c>
      <c r="W14" s="11" t="s">
        <v>55</v>
      </c>
      <c r="X14" s="1"/>
      <c r="Y14" s="1"/>
    </row>
    <row r="15" spans="1:25" ht="26.4">
      <c r="A15" s="83"/>
      <c r="B15" s="83"/>
      <c r="C15" s="16"/>
      <c r="D15" s="5" t="s">
        <v>54</v>
      </c>
      <c r="E15" s="6">
        <v>44238.666849074099</v>
      </c>
      <c r="F15" s="35" t="s">
        <v>62</v>
      </c>
      <c r="G15" s="36">
        <v>248</v>
      </c>
      <c r="H15" s="37">
        <f>G15/P$14</f>
        <v>0.99199999999999999</v>
      </c>
      <c r="I15" s="37">
        <f>+G15/K$14</f>
        <v>0.20179007323026851</v>
      </c>
      <c r="J15" s="7">
        <v>1232</v>
      </c>
      <c r="K15" s="7">
        <v>1229</v>
      </c>
      <c r="L15" s="8">
        <v>0.99756493506493504</v>
      </c>
      <c r="M15" s="9">
        <v>1005</v>
      </c>
      <c r="N15" s="7">
        <v>463</v>
      </c>
      <c r="O15" s="8">
        <v>0.37672904800650903</v>
      </c>
      <c r="P15" s="9">
        <v>250</v>
      </c>
      <c r="Q15" s="7">
        <v>232</v>
      </c>
      <c r="R15" s="8">
        <v>0.50107991360691095</v>
      </c>
      <c r="S15" s="8">
        <v>0.188771358828316</v>
      </c>
      <c r="T15" s="8">
        <v>0.20341741253051299</v>
      </c>
      <c r="U15" s="8">
        <v>0.248756218905473</v>
      </c>
      <c r="V15" s="10">
        <v>1.2</v>
      </c>
      <c r="W15" s="11"/>
      <c r="X15" s="1"/>
      <c r="Y15" s="1"/>
    </row>
    <row r="16" spans="1:25">
      <c r="A16" s="83"/>
      <c r="B16" s="84"/>
      <c r="C16" s="88" t="s">
        <v>30</v>
      </c>
      <c r="D16" s="77"/>
      <c r="E16" s="12" t="s">
        <v>0</v>
      </c>
      <c r="F16" s="12"/>
      <c r="G16" s="12"/>
      <c r="H16" s="12"/>
      <c r="I16" s="12"/>
      <c r="J16" s="13">
        <v>1232</v>
      </c>
      <c r="K16" s="13">
        <v>1229</v>
      </c>
      <c r="L16" s="14">
        <v>0.99756493506493504</v>
      </c>
      <c r="M16" s="15">
        <v>1005</v>
      </c>
      <c r="N16" s="13">
        <v>463</v>
      </c>
      <c r="O16" s="14">
        <v>0.37672904800650903</v>
      </c>
      <c r="P16" s="15">
        <v>250</v>
      </c>
      <c r="Q16" s="13">
        <v>232</v>
      </c>
      <c r="R16" s="14">
        <v>0.50107991360691095</v>
      </c>
      <c r="S16" s="14">
        <v>0.188771358828316</v>
      </c>
      <c r="T16" s="14">
        <v>0.20341741253051299</v>
      </c>
      <c r="U16" s="14">
        <v>0.248756218905473</v>
      </c>
      <c r="V16" s="12" t="s">
        <v>0</v>
      </c>
      <c r="W16" s="12" t="s">
        <v>0</v>
      </c>
      <c r="X16" s="1"/>
      <c r="Y16" s="1"/>
    </row>
    <row r="17" spans="1:25">
      <c r="A17" s="84"/>
      <c r="B17" s="89" t="s">
        <v>56</v>
      </c>
      <c r="C17" s="76"/>
      <c r="D17" s="77"/>
      <c r="E17" s="17" t="s">
        <v>0</v>
      </c>
      <c r="F17" s="17"/>
      <c r="G17" s="17"/>
      <c r="H17" s="17"/>
      <c r="I17" s="17"/>
      <c r="J17" s="18">
        <v>89360</v>
      </c>
      <c r="K17" s="18">
        <v>88947</v>
      </c>
      <c r="L17" s="19">
        <v>0.99537824529991004</v>
      </c>
      <c r="M17" s="20">
        <v>22747</v>
      </c>
      <c r="N17" s="18">
        <v>14024</v>
      </c>
      <c r="O17" s="19">
        <v>0.15766692524761899</v>
      </c>
      <c r="P17" s="20">
        <v>1568</v>
      </c>
      <c r="Q17" s="18">
        <v>1284</v>
      </c>
      <c r="R17" s="19">
        <v>9.15573302909298E-2</v>
      </c>
      <c r="S17" s="19">
        <v>1.44355627508516E-2</v>
      </c>
      <c r="T17" s="19">
        <v>1.76284753842176E-2</v>
      </c>
      <c r="U17" s="19">
        <v>6.8932166879148896E-2</v>
      </c>
      <c r="V17" s="17" t="s">
        <v>0</v>
      </c>
      <c r="W17" s="17" t="s">
        <v>0</v>
      </c>
      <c r="X17" s="1"/>
      <c r="Y17" s="1"/>
    </row>
    <row r="18" spans="1:25">
      <c r="A18" s="75" t="s">
        <v>57</v>
      </c>
      <c r="B18" s="76"/>
      <c r="C18" s="76"/>
      <c r="D18" s="77"/>
      <c r="E18" s="21" t="s">
        <v>0</v>
      </c>
      <c r="F18" s="21"/>
      <c r="G18" s="21"/>
      <c r="H18" s="21"/>
      <c r="I18" s="21"/>
      <c r="J18" s="22">
        <v>89360</v>
      </c>
      <c r="K18" s="22">
        <v>88947</v>
      </c>
      <c r="L18" s="23">
        <v>0.99537824529991004</v>
      </c>
      <c r="M18" s="24">
        <v>22747</v>
      </c>
      <c r="N18" s="22">
        <v>14024</v>
      </c>
      <c r="O18" s="23">
        <v>0.15766692524761899</v>
      </c>
      <c r="P18" s="24">
        <v>1568</v>
      </c>
      <c r="Q18" s="22">
        <v>1284</v>
      </c>
      <c r="R18" s="23">
        <v>9.15573302909298E-2</v>
      </c>
      <c r="S18" s="23">
        <v>1.44355627508516E-2</v>
      </c>
      <c r="T18" s="23">
        <v>1.76284753842176E-2</v>
      </c>
      <c r="U18" s="23">
        <v>6.8932166879148896E-2</v>
      </c>
      <c r="V18" s="21" t="s">
        <v>0</v>
      </c>
      <c r="W18" s="21" t="s">
        <v>0</v>
      </c>
      <c r="X18" s="1"/>
      <c r="Y18" s="1"/>
    </row>
    <row r="19" spans="1:25">
      <c r="A19" s="78" t="s">
        <v>58</v>
      </c>
      <c r="B19" s="76"/>
      <c r="C19" s="76"/>
      <c r="D19" s="77"/>
      <c r="E19" s="25" t="s">
        <v>0</v>
      </c>
      <c r="F19" s="25"/>
      <c r="G19" s="25"/>
      <c r="H19" s="25"/>
      <c r="I19" s="25"/>
      <c r="J19" s="26">
        <v>89360</v>
      </c>
      <c r="K19" s="26">
        <v>88947</v>
      </c>
      <c r="L19" s="27">
        <v>0.99537824529991004</v>
      </c>
      <c r="M19" s="28">
        <v>22747</v>
      </c>
      <c r="N19" s="26">
        <v>14024</v>
      </c>
      <c r="O19" s="27">
        <v>0.15766692524761899</v>
      </c>
      <c r="P19" s="28">
        <v>1568</v>
      </c>
      <c r="Q19" s="26">
        <v>1284</v>
      </c>
      <c r="R19" s="27">
        <v>9.15573302909298E-2</v>
      </c>
      <c r="S19" s="27">
        <v>1.44355627508516E-2</v>
      </c>
      <c r="T19" s="27">
        <v>1.76284753842176E-2</v>
      </c>
      <c r="U19" s="27">
        <v>6.8932166879148896E-2</v>
      </c>
      <c r="V19" s="25" t="s">
        <v>0</v>
      </c>
      <c r="W19" s="25" t="s">
        <v>0</v>
      </c>
      <c r="X19" s="1"/>
      <c r="Y19" s="1"/>
    </row>
    <row r="20" spans="1:25" ht="0" hidden="1" customHeight="1"/>
  </sheetData>
  <autoFilter ref="A3:W3" xr:uid="{00000000-0009-0000-0000-000001000000}"/>
  <mergeCells count="9">
    <mergeCell ref="A18:D18"/>
    <mergeCell ref="A19:D19"/>
    <mergeCell ref="A2:D2"/>
    <mergeCell ref="A4:A17"/>
    <mergeCell ref="B4:B16"/>
    <mergeCell ref="C4:C10"/>
    <mergeCell ref="C13:D13"/>
    <mergeCell ref="C16:D16"/>
    <mergeCell ref="B17:D17"/>
  </mergeCells>
  <hyperlinks>
    <hyperlink ref="D4" r:id="rId1" xr:uid="{00000000-0004-0000-0100-000000000000}"/>
    <hyperlink ref="D7" r:id="rId2" xr:uid="{00000000-0004-0000-0100-000001000000}"/>
    <hyperlink ref="D10" r:id="rId3" xr:uid="{00000000-0004-0000-0100-000002000000}"/>
    <hyperlink ref="D14" r:id="rId4" xr:uid="{00000000-0004-0000-0100-000003000000}"/>
    <hyperlink ref="D5" r:id="rId5" xr:uid="{00000000-0004-0000-0100-000004000000}"/>
    <hyperlink ref="D8" r:id="rId6" xr:uid="{00000000-0004-0000-0100-000005000000}"/>
    <hyperlink ref="D11" r:id="rId7" xr:uid="{00000000-0004-0000-0100-000006000000}"/>
    <hyperlink ref="D12" r:id="rId8" xr:uid="{00000000-0004-0000-0100-000007000000}"/>
    <hyperlink ref="D15" r:id="rId9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"/>
  <sheetViews>
    <sheetView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4" customFormat="1" ht="66.75" customHeight="1">
      <c r="A2" s="79" t="s">
        <v>71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 ht="20.399999999999999">
      <c r="A4" s="81" t="s">
        <v>20</v>
      </c>
      <c r="B4" s="85">
        <v>44256</v>
      </c>
      <c r="C4" s="41" t="s">
        <v>21</v>
      </c>
      <c r="D4" s="5" t="s">
        <v>66</v>
      </c>
      <c r="E4" s="6">
        <v>44271.375485069402</v>
      </c>
      <c r="F4" s="6"/>
      <c r="G4" s="6"/>
      <c r="H4" s="6"/>
      <c r="I4" s="6"/>
      <c r="J4" s="7">
        <v>29367</v>
      </c>
      <c r="K4" s="7">
        <v>29218</v>
      </c>
      <c r="L4" s="8">
        <v>0.99492627779480403</v>
      </c>
      <c r="M4" s="9">
        <v>7601</v>
      </c>
      <c r="N4" s="7">
        <v>4400</v>
      </c>
      <c r="O4" s="8">
        <v>0.150592100759806</v>
      </c>
      <c r="P4" s="9">
        <v>937</v>
      </c>
      <c r="Q4" s="7">
        <v>693</v>
      </c>
      <c r="R4" s="8">
        <v>0.1575</v>
      </c>
      <c r="S4" s="8">
        <v>2.37182558696694E-2</v>
      </c>
      <c r="T4" s="8">
        <v>3.2069272366349502E-2</v>
      </c>
      <c r="U4" s="8">
        <v>0.123273253519274</v>
      </c>
      <c r="V4" s="10">
        <v>0.1</v>
      </c>
      <c r="W4" s="11" t="s">
        <v>67</v>
      </c>
      <c r="X4" s="1"/>
      <c r="Y4" s="1"/>
    </row>
    <row r="5" spans="1:25">
      <c r="A5" s="82"/>
      <c r="B5" s="86"/>
      <c r="C5" s="41"/>
      <c r="D5" s="5" t="s">
        <v>66</v>
      </c>
      <c r="E5" s="6">
        <v>44271.375485069402</v>
      </c>
      <c r="F5" s="35" t="s">
        <v>72</v>
      </c>
      <c r="G5" s="36">
        <v>3</v>
      </c>
      <c r="H5" s="37">
        <f>G5/P$4</f>
        <v>3.2017075773745998E-3</v>
      </c>
      <c r="I5" s="37">
        <f>+G5/K$4</f>
        <v>1.026764323362311E-4</v>
      </c>
      <c r="J5" s="7">
        <v>29367</v>
      </c>
      <c r="K5" s="7">
        <v>29218</v>
      </c>
      <c r="L5" s="8">
        <v>0.99492627779480403</v>
      </c>
      <c r="M5" s="9">
        <v>7601</v>
      </c>
      <c r="N5" s="7">
        <v>4400</v>
      </c>
      <c r="O5" s="8">
        <v>0.150592100759806</v>
      </c>
      <c r="P5" s="9">
        <v>937</v>
      </c>
      <c r="Q5" s="7">
        <v>693</v>
      </c>
      <c r="R5" s="8">
        <v>0.1575</v>
      </c>
      <c r="S5" s="8">
        <v>2.37182558696694E-2</v>
      </c>
      <c r="T5" s="8">
        <v>3.2069272366349502E-2</v>
      </c>
      <c r="U5" s="8">
        <v>0.123273253519274</v>
      </c>
      <c r="V5" s="10">
        <v>0.1</v>
      </c>
      <c r="W5" s="11"/>
      <c r="X5" s="1"/>
      <c r="Y5" s="1"/>
    </row>
    <row r="6" spans="1:25">
      <c r="A6" s="82"/>
      <c r="B6" s="86"/>
      <c r="C6" s="41"/>
      <c r="D6" s="5" t="s">
        <v>66</v>
      </c>
      <c r="E6" s="6">
        <v>44271.375485069402</v>
      </c>
      <c r="F6" s="35" t="s">
        <v>39</v>
      </c>
      <c r="G6" s="36">
        <v>5</v>
      </c>
      <c r="H6" s="37">
        <f t="shared" ref="H6:H7" si="0">G6/P$4</f>
        <v>5.3361792956243331E-3</v>
      </c>
      <c r="I6" s="37">
        <f t="shared" ref="I6:I7" si="1">+G6/K$4</f>
        <v>1.711273872270518E-4</v>
      </c>
      <c r="J6" s="7">
        <v>29367</v>
      </c>
      <c r="K6" s="7">
        <v>29218</v>
      </c>
      <c r="L6" s="8">
        <v>0.99492627779480403</v>
      </c>
      <c r="M6" s="9">
        <v>7601</v>
      </c>
      <c r="N6" s="7">
        <v>4400</v>
      </c>
      <c r="O6" s="8">
        <v>0.150592100759806</v>
      </c>
      <c r="P6" s="9">
        <v>937</v>
      </c>
      <c r="Q6" s="7">
        <v>693</v>
      </c>
      <c r="R6" s="8">
        <v>0.1575</v>
      </c>
      <c r="S6" s="8">
        <v>2.37182558696694E-2</v>
      </c>
      <c r="T6" s="8">
        <v>3.2069272366349502E-2</v>
      </c>
      <c r="U6" s="8">
        <v>0.123273253519274</v>
      </c>
      <c r="V6" s="10">
        <v>0.1</v>
      </c>
      <c r="W6" s="11"/>
      <c r="X6" s="1"/>
      <c r="Y6" s="1"/>
    </row>
    <row r="7" spans="1:25">
      <c r="A7" s="82"/>
      <c r="B7" s="86"/>
      <c r="C7" s="41"/>
      <c r="D7" s="5" t="s">
        <v>66</v>
      </c>
      <c r="E7" s="6">
        <v>44271.375485069402</v>
      </c>
      <c r="F7" s="35" t="s">
        <v>73</v>
      </c>
      <c r="G7" s="36">
        <v>2</v>
      </c>
      <c r="H7" s="37">
        <f t="shared" si="0"/>
        <v>2.1344717182497333E-3</v>
      </c>
      <c r="I7" s="37">
        <f t="shared" si="1"/>
        <v>6.8450954890820722E-5</v>
      </c>
      <c r="J7" s="7">
        <v>29367</v>
      </c>
      <c r="K7" s="7">
        <v>29218</v>
      </c>
      <c r="L7" s="8">
        <v>0.99492627779480403</v>
      </c>
      <c r="M7" s="9">
        <v>7601</v>
      </c>
      <c r="N7" s="7">
        <v>4400</v>
      </c>
      <c r="O7" s="8">
        <v>0.150592100759806</v>
      </c>
      <c r="P7" s="9">
        <v>937</v>
      </c>
      <c r="Q7" s="7">
        <v>693</v>
      </c>
      <c r="R7" s="8">
        <v>0.1575</v>
      </c>
      <c r="S7" s="8">
        <v>2.37182558696694E-2</v>
      </c>
      <c r="T7" s="8">
        <v>3.2069272366349502E-2</v>
      </c>
      <c r="U7" s="8">
        <v>0.123273253519274</v>
      </c>
      <c r="V7" s="10">
        <v>0.1</v>
      </c>
      <c r="W7" s="11"/>
      <c r="X7" s="1"/>
      <c r="Y7" s="1"/>
    </row>
    <row r="8" spans="1:25">
      <c r="A8" s="83"/>
      <c r="B8" s="83"/>
      <c r="C8" s="88" t="s">
        <v>68</v>
      </c>
      <c r="D8" s="77"/>
      <c r="E8" s="42" t="s">
        <v>0</v>
      </c>
      <c r="F8" s="42"/>
      <c r="G8" s="42"/>
      <c r="H8" s="42"/>
      <c r="I8" s="42"/>
      <c r="J8" s="13">
        <v>29367</v>
      </c>
      <c r="K8" s="13">
        <v>29218</v>
      </c>
      <c r="L8" s="14">
        <v>0.99492627779480403</v>
      </c>
      <c r="M8" s="15">
        <v>7601</v>
      </c>
      <c r="N8" s="13">
        <v>4400</v>
      </c>
      <c r="O8" s="14">
        <v>0.150592100759806</v>
      </c>
      <c r="P8" s="15">
        <v>937</v>
      </c>
      <c r="Q8" s="13">
        <v>693</v>
      </c>
      <c r="R8" s="14">
        <v>0.1575</v>
      </c>
      <c r="S8" s="14">
        <v>2.37182558696694E-2</v>
      </c>
      <c r="T8" s="14">
        <v>3.2069272366349502E-2</v>
      </c>
      <c r="U8" s="14">
        <v>0.123273253519274</v>
      </c>
      <c r="V8" s="42" t="s">
        <v>0</v>
      </c>
      <c r="W8" s="42" t="s">
        <v>0</v>
      </c>
      <c r="X8" s="1"/>
      <c r="Y8" s="1"/>
    </row>
    <row r="9" spans="1:25" ht="30.6">
      <c r="A9" s="83"/>
      <c r="B9" s="83"/>
      <c r="C9" s="41" t="s">
        <v>27</v>
      </c>
      <c r="D9" s="5" t="s">
        <v>69</v>
      </c>
      <c r="E9" s="6">
        <v>44278.729352430601</v>
      </c>
      <c r="F9" s="6"/>
      <c r="G9" s="6"/>
      <c r="H9" s="6"/>
      <c r="I9" s="6"/>
      <c r="J9" s="7">
        <v>1266</v>
      </c>
      <c r="K9" s="7">
        <v>1264</v>
      </c>
      <c r="L9" s="8">
        <v>0.99842022116903595</v>
      </c>
      <c r="M9" s="9">
        <v>866</v>
      </c>
      <c r="N9" s="7">
        <v>479</v>
      </c>
      <c r="O9" s="8">
        <v>0.378955696202532</v>
      </c>
      <c r="P9" s="9">
        <v>281</v>
      </c>
      <c r="Q9" s="7">
        <v>261</v>
      </c>
      <c r="R9" s="8">
        <v>0.544885177453027</v>
      </c>
      <c r="S9" s="8">
        <v>0.206487341772152</v>
      </c>
      <c r="T9" s="8">
        <v>0.222310126582278</v>
      </c>
      <c r="U9" s="8">
        <v>0.32448036951501202</v>
      </c>
      <c r="V9" s="10">
        <v>1.2</v>
      </c>
      <c r="W9" s="11" t="s">
        <v>70</v>
      </c>
      <c r="X9" s="1"/>
      <c r="Y9" s="1"/>
    </row>
    <row r="10" spans="1:25">
      <c r="A10" s="83"/>
      <c r="B10" s="83"/>
      <c r="C10" s="41"/>
      <c r="D10" s="5" t="s">
        <v>69</v>
      </c>
      <c r="E10" s="6">
        <v>44278.729352430601</v>
      </c>
      <c r="F10" s="47" t="s">
        <v>74</v>
      </c>
      <c r="G10" s="36">
        <v>279</v>
      </c>
      <c r="H10" s="37">
        <f>G10/P$9</f>
        <v>0.99288256227758009</v>
      </c>
      <c r="I10" s="37">
        <f>+G10/K$9</f>
        <v>0.22072784810126583</v>
      </c>
      <c r="J10" s="7">
        <v>1266</v>
      </c>
      <c r="K10" s="7">
        <v>1264</v>
      </c>
      <c r="L10" s="8">
        <v>0.99842022116903595</v>
      </c>
      <c r="M10" s="9">
        <v>866</v>
      </c>
      <c r="N10" s="7">
        <v>479</v>
      </c>
      <c r="O10" s="8">
        <v>0.378955696202532</v>
      </c>
      <c r="P10" s="9">
        <v>281</v>
      </c>
      <c r="Q10" s="7">
        <v>261</v>
      </c>
      <c r="R10" s="8">
        <v>0.544885177453027</v>
      </c>
      <c r="S10" s="8">
        <v>0.206487341772152</v>
      </c>
      <c r="T10" s="8">
        <v>0.222310126582278</v>
      </c>
      <c r="U10" s="8">
        <v>0.32448036951501202</v>
      </c>
      <c r="V10" s="10">
        <v>1.2</v>
      </c>
      <c r="W10" s="11"/>
      <c r="X10" s="1"/>
      <c r="Y10" s="1"/>
    </row>
    <row r="11" spans="1:25">
      <c r="A11" s="83"/>
      <c r="B11" s="84"/>
      <c r="C11" s="88" t="s">
        <v>30</v>
      </c>
      <c r="D11" s="77"/>
      <c r="E11" s="42" t="s">
        <v>0</v>
      </c>
      <c r="F11" s="42"/>
      <c r="G11" s="42"/>
      <c r="H11" s="42"/>
      <c r="I11" s="42"/>
      <c r="J11" s="13">
        <v>1266</v>
      </c>
      <c r="K11" s="13">
        <v>1264</v>
      </c>
      <c r="L11" s="14">
        <v>0.99842022116903595</v>
      </c>
      <c r="M11" s="15">
        <v>866</v>
      </c>
      <c r="N11" s="13">
        <v>479</v>
      </c>
      <c r="O11" s="14">
        <v>0.378955696202532</v>
      </c>
      <c r="P11" s="15">
        <v>281</v>
      </c>
      <c r="Q11" s="13">
        <v>261</v>
      </c>
      <c r="R11" s="14">
        <v>0.544885177453027</v>
      </c>
      <c r="S11" s="14">
        <v>0.206487341772152</v>
      </c>
      <c r="T11" s="14">
        <v>0.222310126582278</v>
      </c>
      <c r="U11" s="14">
        <v>0.32448036951501202</v>
      </c>
      <c r="V11" s="42" t="s">
        <v>0</v>
      </c>
      <c r="W11" s="42" t="s">
        <v>0</v>
      </c>
      <c r="X11" s="1"/>
      <c r="Y11" s="1"/>
    </row>
    <row r="12" spans="1:25">
      <c r="A12" s="84"/>
      <c r="B12" s="89" t="s">
        <v>63</v>
      </c>
      <c r="C12" s="76"/>
      <c r="D12" s="77"/>
      <c r="E12" s="17" t="s">
        <v>0</v>
      </c>
      <c r="F12" s="17"/>
      <c r="G12" s="17"/>
      <c r="H12" s="17"/>
      <c r="I12" s="17"/>
      <c r="J12" s="18">
        <v>30633</v>
      </c>
      <c r="K12" s="18">
        <v>30482</v>
      </c>
      <c r="L12" s="19">
        <v>0.99507067541540195</v>
      </c>
      <c r="M12" s="20">
        <v>8467</v>
      </c>
      <c r="N12" s="18">
        <v>4879</v>
      </c>
      <c r="O12" s="19">
        <v>0.16006167574306099</v>
      </c>
      <c r="P12" s="20">
        <v>1218</v>
      </c>
      <c r="Q12" s="18">
        <v>954</v>
      </c>
      <c r="R12" s="19">
        <v>0.195531871285099</v>
      </c>
      <c r="S12" s="19">
        <v>3.1297158979069602E-2</v>
      </c>
      <c r="T12" s="19">
        <v>3.9958008004724099E-2</v>
      </c>
      <c r="U12" s="19">
        <v>0.14385260422818</v>
      </c>
      <c r="V12" s="17" t="s">
        <v>0</v>
      </c>
      <c r="W12" s="17" t="s">
        <v>0</v>
      </c>
      <c r="X12" s="1"/>
      <c r="Y12" s="1"/>
    </row>
    <row r="13" spans="1:25">
      <c r="A13" s="75" t="s">
        <v>64</v>
      </c>
      <c r="B13" s="76"/>
      <c r="C13" s="76"/>
      <c r="D13" s="77"/>
      <c r="E13" s="39" t="s">
        <v>0</v>
      </c>
      <c r="F13" s="39"/>
      <c r="G13" s="39"/>
      <c r="H13" s="39"/>
      <c r="I13" s="39"/>
      <c r="J13" s="22">
        <v>30633</v>
      </c>
      <c r="K13" s="22">
        <v>30482</v>
      </c>
      <c r="L13" s="23">
        <v>0.99507067541540195</v>
      </c>
      <c r="M13" s="24">
        <v>8467</v>
      </c>
      <c r="N13" s="22">
        <v>4879</v>
      </c>
      <c r="O13" s="23">
        <v>0.16006167574306099</v>
      </c>
      <c r="P13" s="24">
        <v>1218</v>
      </c>
      <c r="Q13" s="22">
        <v>954</v>
      </c>
      <c r="R13" s="23">
        <v>0.195531871285099</v>
      </c>
      <c r="S13" s="23">
        <v>3.1297158979069602E-2</v>
      </c>
      <c r="T13" s="23">
        <v>3.9958008004724099E-2</v>
      </c>
      <c r="U13" s="23">
        <v>0.14385260422818</v>
      </c>
      <c r="V13" s="39" t="s">
        <v>0</v>
      </c>
      <c r="W13" s="39" t="s">
        <v>0</v>
      </c>
      <c r="X13" s="1"/>
      <c r="Y13" s="1"/>
    </row>
    <row r="14" spans="1:25">
      <c r="A14" s="78" t="s">
        <v>65</v>
      </c>
      <c r="B14" s="76"/>
      <c r="C14" s="76"/>
      <c r="D14" s="77"/>
      <c r="E14" s="40" t="s">
        <v>0</v>
      </c>
      <c r="F14" s="40"/>
      <c r="G14" s="40"/>
      <c r="H14" s="40"/>
      <c r="I14" s="40"/>
      <c r="J14" s="26">
        <v>30633</v>
      </c>
      <c r="K14" s="26">
        <v>30482</v>
      </c>
      <c r="L14" s="27">
        <v>0.99507067541540195</v>
      </c>
      <c r="M14" s="28">
        <v>8467</v>
      </c>
      <c r="N14" s="26">
        <v>4879</v>
      </c>
      <c r="O14" s="27">
        <v>0.16006167574306099</v>
      </c>
      <c r="P14" s="28">
        <v>1218</v>
      </c>
      <c r="Q14" s="26">
        <v>954</v>
      </c>
      <c r="R14" s="27">
        <v>0.195531871285099</v>
      </c>
      <c r="S14" s="27">
        <v>3.1297158979069602E-2</v>
      </c>
      <c r="T14" s="27">
        <v>3.9958008004724099E-2</v>
      </c>
      <c r="U14" s="27">
        <v>0.14385260422818</v>
      </c>
      <c r="V14" s="40" t="s">
        <v>0</v>
      </c>
      <c r="W14" s="40" t="s">
        <v>0</v>
      </c>
      <c r="X14" s="1"/>
      <c r="Y14" s="1"/>
    </row>
    <row r="15" spans="1:25" ht="0" hidden="1" customHeight="1"/>
  </sheetData>
  <autoFilter ref="A3:W3" xr:uid="{00000000-0009-0000-0000-000002000000}"/>
  <mergeCells count="8">
    <mergeCell ref="A13:D13"/>
    <mergeCell ref="A14:D14"/>
    <mergeCell ref="A2:D2"/>
    <mergeCell ref="A4:A12"/>
    <mergeCell ref="B4:B11"/>
    <mergeCell ref="C8:D8"/>
    <mergeCell ref="C11:D11"/>
    <mergeCell ref="B12:D12"/>
  </mergeCells>
  <hyperlinks>
    <hyperlink ref="D4" r:id="rId1" xr:uid="{00000000-0004-0000-0200-000000000000}"/>
    <hyperlink ref="D9" r:id="rId2" xr:uid="{00000000-0004-0000-0200-000001000000}"/>
    <hyperlink ref="D5" r:id="rId3" xr:uid="{00000000-0004-0000-0200-000002000000}"/>
    <hyperlink ref="D6" r:id="rId4" xr:uid="{00000000-0004-0000-0200-000003000000}"/>
    <hyperlink ref="D7" r:id="rId5" xr:uid="{00000000-0004-0000-0200-000004000000}"/>
    <hyperlink ref="D10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"/>
  <sheetViews>
    <sheetView topLeftCell="E1" workbookViewId="0">
      <selection activeCell="A3" sqref="A3:W3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4" customFormat="1" ht="66.75" customHeight="1">
      <c r="A2" s="79" t="s">
        <v>80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 ht="20.399999999999999">
      <c r="A4" s="81" t="s">
        <v>20</v>
      </c>
      <c r="B4" s="85">
        <v>44287</v>
      </c>
      <c r="C4" s="45" t="s">
        <v>21</v>
      </c>
      <c r="D4" s="5" t="s">
        <v>75</v>
      </c>
      <c r="E4" s="6">
        <v>44306.547711192099</v>
      </c>
      <c r="F4" s="6"/>
      <c r="G4" s="6"/>
      <c r="H4" s="6"/>
      <c r="I4" s="6"/>
      <c r="J4" s="7">
        <v>19170</v>
      </c>
      <c r="K4" s="7">
        <v>19137</v>
      </c>
      <c r="L4" s="8">
        <v>0.99827856025039097</v>
      </c>
      <c r="M4" s="9">
        <v>6844</v>
      </c>
      <c r="N4" s="7">
        <v>4223</v>
      </c>
      <c r="O4" s="8">
        <v>0.22067199665569301</v>
      </c>
      <c r="P4" s="9">
        <v>539</v>
      </c>
      <c r="Q4" s="7">
        <v>407</v>
      </c>
      <c r="R4" s="8">
        <v>9.6376983187307599E-2</v>
      </c>
      <c r="S4" s="8">
        <v>2.1267701311595302E-2</v>
      </c>
      <c r="T4" s="8">
        <v>2.816533416941E-2</v>
      </c>
      <c r="U4" s="8">
        <v>7.8755113968439497E-2</v>
      </c>
      <c r="V4" s="10">
        <v>0.1</v>
      </c>
      <c r="W4" s="11" t="s">
        <v>76</v>
      </c>
      <c r="X4" s="1"/>
      <c r="Y4" s="1"/>
    </row>
    <row r="5" spans="1:25">
      <c r="A5" s="82"/>
      <c r="B5" s="90"/>
      <c r="C5" s="45"/>
      <c r="D5" s="5" t="s">
        <v>75</v>
      </c>
      <c r="E5" s="6">
        <v>44306.547711192099</v>
      </c>
      <c r="F5" s="35" t="s">
        <v>87</v>
      </c>
      <c r="G5" s="36">
        <v>28</v>
      </c>
      <c r="H5" s="37">
        <f>G5/P$4</f>
        <v>5.1948051948051951E-2</v>
      </c>
      <c r="I5" s="37">
        <f>+G5/K$4</f>
        <v>1.4631342425667556E-3</v>
      </c>
      <c r="J5" s="7">
        <v>19170</v>
      </c>
      <c r="K5" s="7">
        <v>19137</v>
      </c>
      <c r="L5" s="8">
        <v>0.99827856025039097</v>
      </c>
      <c r="M5" s="9">
        <v>6844</v>
      </c>
      <c r="N5" s="7">
        <v>4223</v>
      </c>
      <c r="O5" s="8">
        <v>0.22067199665569301</v>
      </c>
      <c r="P5" s="9">
        <v>539</v>
      </c>
      <c r="Q5" s="7">
        <v>407</v>
      </c>
      <c r="R5" s="8">
        <v>9.6376983187307599E-2</v>
      </c>
      <c r="S5" s="8">
        <v>2.1267701311595302E-2</v>
      </c>
      <c r="T5" s="8">
        <v>2.816533416941E-2</v>
      </c>
      <c r="U5" s="8">
        <v>7.8755113968439497E-2</v>
      </c>
      <c r="V5" s="10">
        <v>0.1</v>
      </c>
      <c r="W5" s="11"/>
      <c r="X5" s="1"/>
      <c r="Y5" s="1"/>
    </row>
    <row r="6" spans="1:25">
      <c r="A6" s="82"/>
      <c r="B6" s="90"/>
      <c r="C6" s="45"/>
      <c r="D6" s="5" t="s">
        <v>75</v>
      </c>
      <c r="E6" s="6">
        <v>44306.547711192099</v>
      </c>
      <c r="F6" s="35" t="s">
        <v>72</v>
      </c>
      <c r="G6" s="36">
        <v>1</v>
      </c>
      <c r="H6" s="37">
        <f>G6/P$4</f>
        <v>1.8552875695732839E-3</v>
      </c>
      <c r="I6" s="37">
        <f>+G6/K$4</f>
        <v>5.2254794377384122E-5</v>
      </c>
      <c r="J6" s="7">
        <v>19170</v>
      </c>
      <c r="K6" s="7">
        <v>19137</v>
      </c>
      <c r="L6" s="8">
        <v>0.99827856025039097</v>
      </c>
      <c r="M6" s="9">
        <v>6844</v>
      </c>
      <c r="N6" s="7">
        <v>4223</v>
      </c>
      <c r="O6" s="8">
        <v>0.22067199665569301</v>
      </c>
      <c r="P6" s="9">
        <v>539</v>
      </c>
      <c r="Q6" s="7">
        <v>407</v>
      </c>
      <c r="R6" s="8">
        <v>9.6376983187307599E-2</v>
      </c>
      <c r="S6" s="8">
        <v>2.1267701311595302E-2</v>
      </c>
      <c r="T6" s="8">
        <v>2.816533416941E-2</v>
      </c>
      <c r="U6" s="8">
        <v>7.8755113968439497E-2</v>
      </c>
      <c r="V6" s="10">
        <v>0.1</v>
      </c>
      <c r="W6" s="11"/>
      <c r="X6" s="1"/>
      <c r="Y6" s="1"/>
    </row>
    <row r="7" spans="1:25">
      <c r="A7" s="83"/>
      <c r="B7" s="84"/>
      <c r="C7" s="88" t="s">
        <v>68</v>
      </c>
      <c r="D7" s="77"/>
      <c r="E7" s="46" t="s">
        <v>0</v>
      </c>
      <c r="F7" s="46"/>
      <c r="G7" s="46"/>
      <c r="H7" s="46"/>
      <c r="I7" s="46"/>
      <c r="J7" s="13">
        <v>19170</v>
      </c>
      <c r="K7" s="13">
        <v>19137</v>
      </c>
      <c r="L7" s="14">
        <v>0.99827856025039097</v>
      </c>
      <c r="M7" s="15">
        <v>6844</v>
      </c>
      <c r="N7" s="13">
        <v>4223</v>
      </c>
      <c r="O7" s="14">
        <v>0.22067199665569301</v>
      </c>
      <c r="P7" s="15">
        <v>539</v>
      </c>
      <c r="Q7" s="13">
        <v>407</v>
      </c>
      <c r="R7" s="14">
        <v>9.6376983187307599E-2</v>
      </c>
      <c r="S7" s="14">
        <v>2.1267701311595302E-2</v>
      </c>
      <c r="T7" s="14">
        <v>2.816533416941E-2</v>
      </c>
      <c r="U7" s="14">
        <v>7.8755113968439497E-2</v>
      </c>
      <c r="V7" s="46" t="s">
        <v>0</v>
      </c>
      <c r="W7" s="46" t="s">
        <v>0</v>
      </c>
      <c r="X7" s="1"/>
      <c r="Y7" s="1"/>
    </row>
    <row r="8" spans="1:25">
      <c r="A8" s="84"/>
      <c r="B8" s="89" t="s">
        <v>77</v>
      </c>
      <c r="C8" s="76"/>
      <c r="D8" s="77"/>
      <c r="E8" s="17" t="s">
        <v>0</v>
      </c>
      <c r="F8" s="17"/>
      <c r="G8" s="17"/>
      <c r="H8" s="17"/>
      <c r="I8" s="17"/>
      <c r="J8" s="18">
        <v>19170</v>
      </c>
      <c r="K8" s="18">
        <v>19137</v>
      </c>
      <c r="L8" s="19">
        <v>0.99827856025039097</v>
      </c>
      <c r="M8" s="20">
        <v>6844</v>
      </c>
      <c r="N8" s="18">
        <v>4223</v>
      </c>
      <c r="O8" s="19">
        <v>0.22067199665569301</v>
      </c>
      <c r="P8" s="20">
        <v>539</v>
      </c>
      <c r="Q8" s="18">
        <v>407</v>
      </c>
      <c r="R8" s="19">
        <v>9.6376983187307599E-2</v>
      </c>
      <c r="S8" s="19">
        <v>2.1267701311595302E-2</v>
      </c>
      <c r="T8" s="19">
        <v>2.816533416941E-2</v>
      </c>
      <c r="U8" s="19">
        <v>7.8755113968439497E-2</v>
      </c>
      <c r="V8" s="17" t="s">
        <v>0</v>
      </c>
      <c r="W8" s="17" t="s">
        <v>0</v>
      </c>
      <c r="X8" s="1"/>
      <c r="Y8" s="1"/>
    </row>
    <row r="9" spans="1:25">
      <c r="A9" s="75" t="s">
        <v>78</v>
      </c>
      <c r="B9" s="76"/>
      <c r="C9" s="76"/>
      <c r="D9" s="77"/>
      <c r="E9" s="43" t="s">
        <v>0</v>
      </c>
      <c r="F9" s="43"/>
      <c r="G9" s="43"/>
      <c r="H9" s="43"/>
      <c r="I9" s="43"/>
      <c r="J9" s="22">
        <v>19170</v>
      </c>
      <c r="K9" s="22">
        <v>19137</v>
      </c>
      <c r="L9" s="23">
        <v>0.99827856025039097</v>
      </c>
      <c r="M9" s="24">
        <v>6844</v>
      </c>
      <c r="N9" s="22">
        <v>4223</v>
      </c>
      <c r="O9" s="23">
        <v>0.22067199665569301</v>
      </c>
      <c r="P9" s="24">
        <v>539</v>
      </c>
      <c r="Q9" s="22">
        <v>407</v>
      </c>
      <c r="R9" s="23">
        <v>9.6376983187307599E-2</v>
      </c>
      <c r="S9" s="23">
        <v>2.1267701311595302E-2</v>
      </c>
      <c r="T9" s="23">
        <v>2.816533416941E-2</v>
      </c>
      <c r="U9" s="23">
        <v>7.8755113968439497E-2</v>
      </c>
      <c r="V9" s="43" t="s">
        <v>0</v>
      </c>
      <c r="W9" s="43" t="s">
        <v>0</v>
      </c>
      <c r="X9" s="1"/>
      <c r="Y9" s="1"/>
    </row>
    <row r="10" spans="1:25">
      <c r="A10" s="78" t="s">
        <v>79</v>
      </c>
      <c r="B10" s="76"/>
      <c r="C10" s="76"/>
      <c r="D10" s="77"/>
      <c r="E10" s="44" t="s">
        <v>0</v>
      </c>
      <c r="F10" s="44"/>
      <c r="G10" s="44"/>
      <c r="H10" s="44"/>
      <c r="I10" s="44"/>
      <c r="J10" s="26">
        <v>19170</v>
      </c>
      <c r="K10" s="26">
        <v>19137</v>
      </c>
      <c r="L10" s="27">
        <v>0.99827856025039097</v>
      </c>
      <c r="M10" s="28">
        <v>6844</v>
      </c>
      <c r="N10" s="26">
        <v>4223</v>
      </c>
      <c r="O10" s="27">
        <v>0.22067199665569301</v>
      </c>
      <c r="P10" s="28">
        <v>539</v>
      </c>
      <c r="Q10" s="26">
        <v>407</v>
      </c>
      <c r="R10" s="27">
        <v>9.6376983187307599E-2</v>
      </c>
      <c r="S10" s="27">
        <v>2.1267701311595302E-2</v>
      </c>
      <c r="T10" s="27">
        <v>2.816533416941E-2</v>
      </c>
      <c r="U10" s="27">
        <v>7.8755113968439497E-2</v>
      </c>
      <c r="V10" s="44" t="s">
        <v>0</v>
      </c>
      <c r="W10" s="44" t="s">
        <v>0</v>
      </c>
      <c r="X10" s="1"/>
      <c r="Y10" s="1"/>
    </row>
    <row r="11" spans="1:25" ht="0" hidden="1" customHeight="1"/>
  </sheetData>
  <autoFilter ref="A3:W3" xr:uid="{00000000-0001-0000-0300-000000000000}"/>
  <mergeCells count="7">
    <mergeCell ref="A9:D9"/>
    <mergeCell ref="A10:D10"/>
    <mergeCell ref="A2:D2"/>
    <mergeCell ref="A4:A8"/>
    <mergeCell ref="B4:B7"/>
    <mergeCell ref="C7:D7"/>
    <mergeCell ref="B8:D8"/>
  </mergeCells>
  <hyperlinks>
    <hyperlink ref="D4" r:id="rId1" xr:uid="{00000000-0004-0000-0300-000000000000}"/>
    <hyperlink ref="D5" r:id="rId2" xr:uid="{00000000-0004-0000-0300-000001000000}"/>
    <hyperlink ref="D6" r:id="rId3" xr:uid="{00000000-0004-0000-03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3"/>
  <sheetViews>
    <sheetView workbookViewId="0">
      <selection activeCell="F5" sqref="F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4" customFormat="1" ht="66.75" customHeight="1">
      <c r="A2" s="79" t="s">
        <v>84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 ht="20.399999999999999">
      <c r="A4" s="81" t="s">
        <v>20</v>
      </c>
      <c r="B4" s="85">
        <v>44317</v>
      </c>
      <c r="C4" s="50" t="s">
        <v>21</v>
      </c>
      <c r="D4" s="5" t="s">
        <v>81</v>
      </c>
      <c r="E4" s="6">
        <v>44340.6528648495</v>
      </c>
      <c r="F4" s="6"/>
      <c r="G4" s="6"/>
      <c r="H4" s="6"/>
      <c r="I4" s="6"/>
      <c r="J4" s="7">
        <v>29124</v>
      </c>
      <c r="K4" s="7">
        <v>28955</v>
      </c>
      <c r="L4" s="8">
        <v>0.99419722565581603</v>
      </c>
      <c r="M4" s="9">
        <v>10608</v>
      </c>
      <c r="N4" s="7">
        <v>6013</v>
      </c>
      <c r="O4" s="8">
        <v>0.20766706959074399</v>
      </c>
      <c r="P4" s="9">
        <v>2085</v>
      </c>
      <c r="Q4" s="7">
        <v>1642</v>
      </c>
      <c r="R4" s="8">
        <v>0.27307500415765801</v>
      </c>
      <c r="S4" s="8">
        <v>5.67086858919012E-2</v>
      </c>
      <c r="T4" s="8">
        <v>7.2008288723881902E-2</v>
      </c>
      <c r="U4" s="8">
        <v>0.19654977375565599</v>
      </c>
      <c r="V4" s="10">
        <v>0.1</v>
      </c>
      <c r="W4" s="11" t="s">
        <v>82</v>
      </c>
      <c r="X4" s="1"/>
      <c r="Y4" s="1"/>
    </row>
    <row r="5" spans="1:25" ht="26.4">
      <c r="A5" s="82"/>
      <c r="B5" s="90"/>
      <c r="C5" s="50"/>
      <c r="D5" s="5" t="s">
        <v>81</v>
      </c>
      <c r="E5" s="6">
        <v>44340.6528648495</v>
      </c>
      <c r="F5" s="35" t="s">
        <v>85</v>
      </c>
      <c r="G5" s="36">
        <v>14</v>
      </c>
      <c r="H5" s="37">
        <f>G5/P$4</f>
        <v>6.71462829736211E-3</v>
      </c>
      <c r="I5" s="37">
        <f>+G5/K$4</f>
        <v>4.8350889310999829E-4</v>
      </c>
      <c r="J5" s="7">
        <v>29124</v>
      </c>
      <c r="K5" s="7">
        <v>28955</v>
      </c>
      <c r="L5" s="8">
        <v>0.99419722565581603</v>
      </c>
      <c r="M5" s="9">
        <v>10608</v>
      </c>
      <c r="N5" s="7">
        <v>6013</v>
      </c>
      <c r="O5" s="8">
        <v>0.20766706959074399</v>
      </c>
      <c r="P5" s="9">
        <v>2085</v>
      </c>
      <c r="Q5" s="7">
        <v>1642</v>
      </c>
      <c r="R5" s="8">
        <v>0.27307500415765801</v>
      </c>
      <c r="S5" s="8">
        <v>5.67086858919012E-2</v>
      </c>
      <c r="T5" s="8">
        <v>7.2008288723881902E-2</v>
      </c>
      <c r="U5" s="8">
        <v>0.19654977375565599</v>
      </c>
      <c r="V5" s="10">
        <v>0.1</v>
      </c>
      <c r="W5" s="11"/>
      <c r="X5" s="1"/>
      <c r="Y5" s="1"/>
    </row>
    <row r="6" spans="1:25">
      <c r="A6" s="82"/>
      <c r="B6" s="90"/>
      <c r="C6" s="50"/>
      <c r="D6" s="5" t="s">
        <v>81</v>
      </c>
      <c r="E6" s="6">
        <v>44340.6528648495</v>
      </c>
      <c r="F6" s="35" t="s">
        <v>86</v>
      </c>
      <c r="G6" s="36">
        <v>15</v>
      </c>
      <c r="H6" s="37">
        <f>G6/P$4</f>
        <v>7.1942446043165471E-3</v>
      </c>
      <c r="I6" s="37">
        <f>+G6/K$4</f>
        <v>5.1804524261785524E-4</v>
      </c>
      <c r="J6" s="7">
        <v>29124</v>
      </c>
      <c r="K6" s="7">
        <v>28955</v>
      </c>
      <c r="L6" s="8">
        <v>0.99419722565581603</v>
      </c>
      <c r="M6" s="9">
        <v>10608</v>
      </c>
      <c r="N6" s="7">
        <v>6013</v>
      </c>
      <c r="O6" s="8">
        <v>0.20766706959074399</v>
      </c>
      <c r="P6" s="9">
        <v>2085</v>
      </c>
      <c r="Q6" s="7">
        <v>1642</v>
      </c>
      <c r="R6" s="8">
        <v>0.27307500415765801</v>
      </c>
      <c r="S6" s="8">
        <v>5.67086858919012E-2</v>
      </c>
      <c r="T6" s="8">
        <v>7.2008288723881902E-2</v>
      </c>
      <c r="U6" s="8">
        <v>0.19654977375565599</v>
      </c>
      <c r="V6" s="10">
        <v>0.1</v>
      </c>
      <c r="W6" s="11"/>
      <c r="X6" s="1"/>
      <c r="Y6" s="1"/>
    </row>
    <row r="7" spans="1:25">
      <c r="A7" s="82"/>
      <c r="B7" s="90"/>
      <c r="C7" s="50"/>
      <c r="D7" s="5" t="s">
        <v>81</v>
      </c>
      <c r="E7" s="6">
        <v>44340.6528648495</v>
      </c>
      <c r="F7" s="35" t="s">
        <v>87</v>
      </c>
      <c r="G7" s="36">
        <v>10</v>
      </c>
      <c r="H7" s="37">
        <f>G7/P$4</f>
        <v>4.7961630695443642E-3</v>
      </c>
      <c r="I7" s="37">
        <f>+G7/K$4</f>
        <v>3.4536349507857021E-4</v>
      </c>
      <c r="J7" s="7">
        <v>29124</v>
      </c>
      <c r="K7" s="7">
        <v>28955</v>
      </c>
      <c r="L7" s="8">
        <v>0.99419722565581603</v>
      </c>
      <c r="M7" s="9">
        <v>10608</v>
      </c>
      <c r="N7" s="7">
        <v>6013</v>
      </c>
      <c r="O7" s="8">
        <v>0.20766706959074399</v>
      </c>
      <c r="P7" s="9">
        <v>2085</v>
      </c>
      <c r="Q7" s="7">
        <v>1642</v>
      </c>
      <c r="R7" s="8">
        <v>0.27307500415765801</v>
      </c>
      <c r="S7" s="8">
        <v>5.67086858919012E-2</v>
      </c>
      <c r="T7" s="8">
        <v>7.2008288723881902E-2</v>
      </c>
      <c r="U7" s="8">
        <v>0.19654977375565599</v>
      </c>
      <c r="V7" s="10">
        <v>0.1</v>
      </c>
      <c r="W7" s="11"/>
      <c r="X7" s="1"/>
      <c r="Y7" s="1"/>
    </row>
    <row r="8" spans="1:25">
      <c r="A8" s="82"/>
      <c r="B8" s="90"/>
      <c r="C8" s="50"/>
      <c r="D8" s="5" t="s">
        <v>81</v>
      </c>
      <c r="E8" s="6">
        <v>44340.6528648495</v>
      </c>
      <c r="F8" s="35" t="s">
        <v>72</v>
      </c>
      <c r="G8" s="36">
        <v>4</v>
      </c>
      <c r="H8" s="37">
        <f>G8/P$4</f>
        <v>1.9184652278177458E-3</v>
      </c>
      <c r="I8" s="37">
        <f>+G8/K$4</f>
        <v>1.3814539803142807E-4</v>
      </c>
      <c r="J8" s="7">
        <v>29124</v>
      </c>
      <c r="K8" s="7">
        <v>28955</v>
      </c>
      <c r="L8" s="8">
        <v>0.99419722565581603</v>
      </c>
      <c r="M8" s="9">
        <v>10608</v>
      </c>
      <c r="N8" s="7">
        <v>6013</v>
      </c>
      <c r="O8" s="8">
        <v>0.20766706959074399</v>
      </c>
      <c r="P8" s="9">
        <v>2085</v>
      </c>
      <c r="Q8" s="7">
        <v>1642</v>
      </c>
      <c r="R8" s="8">
        <v>0.27307500415765801</v>
      </c>
      <c r="S8" s="8">
        <v>5.67086858919012E-2</v>
      </c>
      <c r="T8" s="8">
        <v>7.2008288723881902E-2</v>
      </c>
      <c r="U8" s="8">
        <v>0.19654977375565599</v>
      </c>
      <c r="V8" s="10">
        <v>0.1</v>
      </c>
      <c r="W8" s="11"/>
      <c r="X8" s="1"/>
      <c r="Y8" s="1"/>
    </row>
    <row r="9" spans="1:25">
      <c r="A9" s="83"/>
      <c r="B9" s="84"/>
      <c r="C9" s="88" t="s">
        <v>68</v>
      </c>
      <c r="D9" s="77"/>
      <c r="E9" s="51" t="s">
        <v>0</v>
      </c>
      <c r="F9" s="51"/>
      <c r="G9" s="51"/>
      <c r="H9" s="51"/>
      <c r="I9" s="51"/>
      <c r="J9" s="13">
        <v>29124</v>
      </c>
      <c r="K9" s="13">
        <v>28955</v>
      </c>
      <c r="L9" s="14">
        <v>0.99419722565581603</v>
      </c>
      <c r="M9" s="15">
        <v>10608</v>
      </c>
      <c r="N9" s="13">
        <v>6013</v>
      </c>
      <c r="O9" s="14">
        <v>0.20766706959074399</v>
      </c>
      <c r="P9" s="15">
        <v>2085</v>
      </c>
      <c r="Q9" s="13">
        <v>1642</v>
      </c>
      <c r="R9" s="14">
        <v>0.27307500415765801</v>
      </c>
      <c r="S9" s="14">
        <v>5.67086858919012E-2</v>
      </c>
      <c r="T9" s="14">
        <v>7.2008288723881902E-2</v>
      </c>
      <c r="U9" s="14">
        <v>0.19654977375565599</v>
      </c>
      <c r="V9" s="51" t="s">
        <v>0</v>
      </c>
      <c r="W9" s="51" t="s">
        <v>0</v>
      </c>
      <c r="X9" s="1"/>
      <c r="Y9" s="1"/>
    </row>
    <row r="10" spans="1:25">
      <c r="A10" s="84"/>
      <c r="B10" s="89" t="s">
        <v>83</v>
      </c>
      <c r="C10" s="76"/>
      <c r="D10" s="77"/>
      <c r="E10" s="17" t="s">
        <v>0</v>
      </c>
      <c r="F10" s="17"/>
      <c r="G10" s="17"/>
      <c r="H10" s="17"/>
      <c r="I10" s="17"/>
      <c r="J10" s="18">
        <v>29124</v>
      </c>
      <c r="K10" s="18">
        <v>28955</v>
      </c>
      <c r="L10" s="19">
        <v>0.99419722565581603</v>
      </c>
      <c r="M10" s="20">
        <v>10608</v>
      </c>
      <c r="N10" s="18">
        <v>6013</v>
      </c>
      <c r="O10" s="19">
        <v>0.20766706959074399</v>
      </c>
      <c r="P10" s="20">
        <v>2085</v>
      </c>
      <c r="Q10" s="18">
        <v>1642</v>
      </c>
      <c r="R10" s="19">
        <v>0.27307500415765801</v>
      </c>
      <c r="S10" s="19">
        <v>5.67086858919012E-2</v>
      </c>
      <c r="T10" s="19">
        <v>7.2008288723881902E-2</v>
      </c>
      <c r="U10" s="19">
        <v>0.19654977375565599</v>
      </c>
      <c r="V10" s="17" t="s">
        <v>0</v>
      </c>
      <c r="W10" s="17" t="s">
        <v>0</v>
      </c>
      <c r="X10" s="1"/>
      <c r="Y10" s="1"/>
    </row>
    <row r="11" spans="1:25">
      <c r="A11" s="75" t="s">
        <v>78</v>
      </c>
      <c r="B11" s="76"/>
      <c r="C11" s="76"/>
      <c r="D11" s="77"/>
      <c r="E11" s="48" t="s">
        <v>0</v>
      </c>
      <c r="F11" s="48"/>
      <c r="G11" s="48"/>
      <c r="H11" s="48"/>
      <c r="I11" s="48"/>
      <c r="J11" s="22">
        <v>29124</v>
      </c>
      <c r="K11" s="22">
        <v>28955</v>
      </c>
      <c r="L11" s="23">
        <v>0.99419722565581603</v>
      </c>
      <c r="M11" s="24">
        <v>10608</v>
      </c>
      <c r="N11" s="22">
        <v>6013</v>
      </c>
      <c r="O11" s="23">
        <v>0.20766706959074399</v>
      </c>
      <c r="P11" s="24">
        <v>2085</v>
      </c>
      <c r="Q11" s="22">
        <v>1642</v>
      </c>
      <c r="R11" s="23">
        <v>0.27307500415765801</v>
      </c>
      <c r="S11" s="23">
        <v>5.67086858919012E-2</v>
      </c>
      <c r="T11" s="23">
        <v>7.2008288723881902E-2</v>
      </c>
      <c r="U11" s="23">
        <v>0.19654977375565599</v>
      </c>
      <c r="V11" s="48" t="s">
        <v>0</v>
      </c>
      <c r="W11" s="48" t="s">
        <v>0</v>
      </c>
      <c r="X11" s="1"/>
      <c r="Y11" s="1"/>
    </row>
    <row r="12" spans="1:25">
      <c r="A12" s="78" t="s">
        <v>79</v>
      </c>
      <c r="B12" s="76"/>
      <c r="C12" s="76"/>
      <c r="D12" s="77"/>
      <c r="E12" s="49" t="s">
        <v>0</v>
      </c>
      <c r="F12" s="49"/>
      <c r="G12" s="49"/>
      <c r="H12" s="49"/>
      <c r="I12" s="49"/>
      <c r="J12" s="26">
        <v>29124</v>
      </c>
      <c r="K12" s="26">
        <v>28955</v>
      </c>
      <c r="L12" s="27">
        <v>0.99419722565581603</v>
      </c>
      <c r="M12" s="28">
        <v>10608</v>
      </c>
      <c r="N12" s="26">
        <v>6013</v>
      </c>
      <c r="O12" s="27">
        <v>0.20766706959074399</v>
      </c>
      <c r="P12" s="28">
        <v>2085</v>
      </c>
      <c r="Q12" s="26">
        <v>1642</v>
      </c>
      <c r="R12" s="27">
        <v>0.27307500415765801</v>
      </c>
      <c r="S12" s="27">
        <v>5.67086858919012E-2</v>
      </c>
      <c r="T12" s="27">
        <v>7.2008288723881902E-2</v>
      </c>
      <c r="U12" s="27">
        <v>0.19654977375565599</v>
      </c>
      <c r="V12" s="49" t="s">
        <v>0</v>
      </c>
      <c r="W12" s="49" t="s">
        <v>0</v>
      </c>
      <c r="X12" s="1"/>
      <c r="Y12" s="1"/>
    </row>
    <row r="13" spans="1:25" ht="0" hidden="1" customHeight="1"/>
  </sheetData>
  <autoFilter ref="A3:W3" xr:uid="{00000000-0001-0000-0400-000000000000}"/>
  <mergeCells count="7">
    <mergeCell ref="A11:D11"/>
    <mergeCell ref="A12:D12"/>
    <mergeCell ref="A2:D2"/>
    <mergeCell ref="A4:A10"/>
    <mergeCell ref="B4:B9"/>
    <mergeCell ref="C9:D9"/>
    <mergeCell ref="B10:D10"/>
  </mergeCells>
  <hyperlinks>
    <hyperlink ref="D4" r:id="rId1" xr:uid="{00000000-0004-0000-0400-000000000000}"/>
    <hyperlink ref="D5" r:id="rId2" xr:uid="{00000000-0004-0000-0400-000001000000}"/>
    <hyperlink ref="D6" r:id="rId3" xr:uid="{00000000-0004-0000-0400-000002000000}"/>
    <hyperlink ref="D7" r:id="rId4" xr:uid="{00000000-0004-0000-0400-000003000000}"/>
    <hyperlink ref="D8" r:id="rId5" xr:uid="{00000000-0004-0000-0400-000004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4B9B-2AF8-44A0-A96F-81833EFD76A8}">
  <dimension ref="A1:Y15"/>
  <sheetViews>
    <sheetView workbookViewId="0">
      <selection activeCell="F5" sqref="F5:I9"/>
    </sheetView>
  </sheetViews>
  <sheetFormatPr defaultRowHeight="14.4"/>
  <cols>
    <col min="1" max="1" width="13.6640625" style="53" customWidth="1"/>
    <col min="2" max="2" width="8" style="53" customWidth="1"/>
    <col min="3" max="3" width="15.77734375" style="53" customWidth="1"/>
    <col min="4" max="4" width="34.33203125" style="53" customWidth="1"/>
    <col min="5" max="9" width="9.5546875" style="53" customWidth="1"/>
    <col min="10" max="11" width="8.88671875" style="53"/>
    <col min="12" max="12" width="9.21875" style="53" customWidth="1"/>
    <col min="13" max="15" width="8.88671875" style="53"/>
    <col min="16" max="17" width="8.21875" style="53" customWidth="1"/>
    <col min="18" max="18" width="6.88671875" style="53" customWidth="1"/>
    <col min="19" max="20" width="8.21875" style="53" customWidth="1"/>
    <col min="21" max="22" width="6.88671875" style="53" customWidth="1"/>
    <col min="23" max="23" width="37.5546875" style="53" customWidth="1"/>
    <col min="24" max="24" width="5.88671875" style="53" customWidth="1"/>
    <col min="25" max="25" width="255" style="53" customWidth="1"/>
    <col min="26" max="16384" width="8.88671875" style="53"/>
  </cols>
  <sheetData>
    <row r="1" spans="1:25" ht="1.0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34" customFormat="1" ht="66.75" customHeight="1">
      <c r="A2" s="79" t="s">
        <v>93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54" t="s">
        <v>1</v>
      </c>
      <c r="B3" s="55" t="s">
        <v>2</v>
      </c>
      <c r="C3" s="54" t="s">
        <v>3</v>
      </c>
      <c r="D3" s="54" t="s">
        <v>4</v>
      </c>
      <c r="E3" s="55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55" t="s">
        <v>6</v>
      </c>
      <c r="K3" s="55" t="s">
        <v>7</v>
      </c>
      <c r="L3" s="55" t="s">
        <v>8</v>
      </c>
      <c r="M3" s="55" t="s">
        <v>11</v>
      </c>
      <c r="N3" s="55" t="s">
        <v>9</v>
      </c>
      <c r="O3" s="55" t="s">
        <v>10</v>
      </c>
      <c r="P3" s="55" t="s">
        <v>15</v>
      </c>
      <c r="Q3" s="55" t="s">
        <v>12</v>
      </c>
      <c r="R3" s="55" t="s">
        <v>14</v>
      </c>
      <c r="S3" s="55" t="s">
        <v>13</v>
      </c>
      <c r="T3" s="55" t="s">
        <v>16</v>
      </c>
      <c r="U3" s="55" t="s">
        <v>17</v>
      </c>
      <c r="V3" s="55" t="s">
        <v>18</v>
      </c>
      <c r="W3" s="55" t="s">
        <v>19</v>
      </c>
      <c r="X3" s="52"/>
      <c r="Y3" s="52"/>
    </row>
    <row r="4" spans="1:25" ht="31.8" customHeight="1">
      <c r="A4" s="95" t="s">
        <v>20</v>
      </c>
      <c r="B4" s="85">
        <v>44348</v>
      </c>
      <c r="C4" s="56" t="s">
        <v>21</v>
      </c>
      <c r="D4" s="57" t="s">
        <v>88</v>
      </c>
      <c r="E4" s="6">
        <v>44376.416981331</v>
      </c>
      <c r="F4" s="6"/>
      <c r="G4" s="6"/>
      <c r="H4" s="6"/>
      <c r="I4" s="6"/>
      <c r="J4" s="7">
        <v>29057</v>
      </c>
      <c r="K4" s="7">
        <v>28822</v>
      </c>
      <c r="L4" s="8">
        <v>0.99191244794713795</v>
      </c>
      <c r="M4" s="9">
        <v>7017</v>
      </c>
      <c r="N4" s="7">
        <v>4197</v>
      </c>
      <c r="O4" s="8">
        <v>0.145617930747346</v>
      </c>
      <c r="P4" s="9">
        <v>522</v>
      </c>
      <c r="Q4" s="7">
        <v>381</v>
      </c>
      <c r="R4" s="8">
        <v>9.0779127948534696E-2</v>
      </c>
      <c r="S4" s="8">
        <v>1.3219068766914199E-2</v>
      </c>
      <c r="T4" s="8">
        <v>1.8111165082228899E-2</v>
      </c>
      <c r="U4" s="8">
        <v>7.4390765284309504E-2</v>
      </c>
      <c r="V4" s="10">
        <v>1.1000000000000001</v>
      </c>
      <c r="W4" s="58" t="s">
        <v>89</v>
      </c>
      <c r="X4" s="52"/>
      <c r="Y4" s="52"/>
    </row>
    <row r="5" spans="1:25">
      <c r="A5" s="96"/>
      <c r="B5" s="90"/>
      <c r="C5" s="56"/>
      <c r="D5" s="57" t="s">
        <v>88</v>
      </c>
      <c r="E5" s="6">
        <v>44376.416981331</v>
      </c>
      <c r="F5" s="35" t="s">
        <v>87</v>
      </c>
      <c r="G5" s="36">
        <v>7</v>
      </c>
      <c r="H5" s="37">
        <f t="shared" ref="H5:H10" si="0">G5/P$4</f>
        <v>1.3409961685823755E-2</v>
      </c>
      <c r="I5" s="37">
        <f t="shared" ref="I5:I10" si="1">+G5/K$4</f>
        <v>2.4287002983831794E-4</v>
      </c>
      <c r="J5" s="7">
        <v>29057</v>
      </c>
      <c r="K5" s="7">
        <v>28822</v>
      </c>
      <c r="L5" s="8">
        <v>0.99191244794713795</v>
      </c>
      <c r="M5" s="9">
        <v>7017</v>
      </c>
      <c r="N5" s="7">
        <v>4197</v>
      </c>
      <c r="O5" s="8">
        <v>0.145617930747346</v>
      </c>
      <c r="P5" s="9">
        <v>522</v>
      </c>
      <c r="Q5" s="7">
        <v>381</v>
      </c>
      <c r="R5" s="8">
        <v>9.0779127948534696E-2</v>
      </c>
      <c r="S5" s="8">
        <v>1.3219068766914199E-2</v>
      </c>
      <c r="T5" s="8">
        <v>1.8111165082228899E-2</v>
      </c>
      <c r="U5" s="8">
        <v>7.4390765284309504E-2</v>
      </c>
      <c r="V5" s="10">
        <v>1.1000000000000001</v>
      </c>
      <c r="W5" s="58"/>
      <c r="X5" s="52"/>
      <c r="Y5" s="52"/>
    </row>
    <row r="6" spans="1:25" ht="26.4">
      <c r="A6" s="96"/>
      <c r="B6" s="90"/>
      <c r="C6" s="56"/>
      <c r="D6" s="57" t="s">
        <v>88</v>
      </c>
      <c r="E6" s="6">
        <v>44376.416981331</v>
      </c>
      <c r="F6" s="35" t="s">
        <v>85</v>
      </c>
      <c r="G6" s="36">
        <v>4</v>
      </c>
      <c r="H6" s="37">
        <f t="shared" si="0"/>
        <v>7.6628352490421452E-3</v>
      </c>
      <c r="I6" s="37">
        <f t="shared" si="1"/>
        <v>1.3878287419332455E-4</v>
      </c>
      <c r="J6" s="7">
        <v>29057</v>
      </c>
      <c r="K6" s="7">
        <v>28822</v>
      </c>
      <c r="L6" s="8">
        <v>0.99191244794713795</v>
      </c>
      <c r="M6" s="9">
        <v>7017</v>
      </c>
      <c r="N6" s="7">
        <v>4197</v>
      </c>
      <c r="O6" s="8">
        <v>0.145617930747346</v>
      </c>
      <c r="P6" s="9">
        <v>522</v>
      </c>
      <c r="Q6" s="7">
        <v>381</v>
      </c>
      <c r="R6" s="8">
        <v>9.0779127948534696E-2</v>
      </c>
      <c r="S6" s="8">
        <v>1.3219068766914199E-2</v>
      </c>
      <c r="T6" s="8">
        <v>1.8111165082228899E-2</v>
      </c>
      <c r="U6" s="8">
        <v>7.4390765284309504E-2</v>
      </c>
      <c r="V6" s="10">
        <v>1.1000000000000001</v>
      </c>
      <c r="W6" s="58"/>
      <c r="X6" s="52"/>
      <c r="Y6" s="52"/>
    </row>
    <row r="7" spans="1:25">
      <c r="A7" s="96"/>
      <c r="B7" s="90"/>
      <c r="C7" s="56"/>
      <c r="D7" s="57" t="s">
        <v>88</v>
      </c>
      <c r="E7" s="6">
        <v>44376.416981331</v>
      </c>
      <c r="F7" s="35" t="s">
        <v>72</v>
      </c>
      <c r="G7" s="36">
        <v>1</v>
      </c>
      <c r="H7" s="37">
        <f t="shared" si="0"/>
        <v>1.9157088122605363E-3</v>
      </c>
      <c r="I7" s="37">
        <f t="shared" si="1"/>
        <v>3.4695718548331139E-5</v>
      </c>
      <c r="J7" s="7">
        <v>29057</v>
      </c>
      <c r="K7" s="7">
        <v>28822</v>
      </c>
      <c r="L7" s="8">
        <v>0.99191244794713795</v>
      </c>
      <c r="M7" s="9">
        <v>7017</v>
      </c>
      <c r="N7" s="7">
        <v>4197</v>
      </c>
      <c r="O7" s="8">
        <v>0.145617930747346</v>
      </c>
      <c r="P7" s="9">
        <v>522</v>
      </c>
      <c r="Q7" s="7">
        <v>381</v>
      </c>
      <c r="R7" s="8">
        <v>9.0779127948534696E-2</v>
      </c>
      <c r="S7" s="8">
        <v>1.3219068766914199E-2</v>
      </c>
      <c r="T7" s="8">
        <v>1.8111165082228899E-2</v>
      </c>
      <c r="U7" s="8">
        <v>7.4390765284309504E-2</v>
      </c>
      <c r="V7" s="10">
        <v>1.1000000000000001</v>
      </c>
      <c r="W7" s="58"/>
      <c r="X7" s="52"/>
      <c r="Y7" s="52"/>
    </row>
    <row r="8" spans="1:25">
      <c r="A8" s="96"/>
      <c r="B8" s="90"/>
      <c r="C8" s="56"/>
      <c r="D8" s="57" t="s">
        <v>88</v>
      </c>
      <c r="E8" s="6">
        <v>44376.416981331</v>
      </c>
      <c r="F8" s="35" t="s">
        <v>95</v>
      </c>
      <c r="G8" s="36">
        <v>1</v>
      </c>
      <c r="H8" s="37">
        <f t="shared" si="0"/>
        <v>1.9157088122605363E-3</v>
      </c>
      <c r="I8" s="37">
        <f t="shared" si="1"/>
        <v>3.4695718548331139E-5</v>
      </c>
      <c r="J8" s="7">
        <v>29057</v>
      </c>
      <c r="K8" s="7">
        <v>28822</v>
      </c>
      <c r="L8" s="8">
        <v>0.99191244794713795</v>
      </c>
      <c r="M8" s="9">
        <v>7017</v>
      </c>
      <c r="N8" s="7">
        <v>4197</v>
      </c>
      <c r="O8" s="8">
        <v>0.145617930747346</v>
      </c>
      <c r="P8" s="9">
        <v>522</v>
      </c>
      <c r="Q8" s="7">
        <v>381</v>
      </c>
      <c r="R8" s="8">
        <v>9.0779127948534696E-2</v>
      </c>
      <c r="S8" s="8">
        <v>1.3219068766914199E-2</v>
      </c>
      <c r="T8" s="8">
        <v>1.8111165082228899E-2</v>
      </c>
      <c r="U8" s="8">
        <v>7.4390765284309504E-2</v>
      </c>
      <c r="V8" s="10">
        <v>1.1000000000000001</v>
      </c>
      <c r="W8" s="58"/>
      <c r="X8" s="52"/>
      <c r="Y8" s="52"/>
    </row>
    <row r="9" spans="1:25" ht="26.4">
      <c r="A9" s="96"/>
      <c r="B9" s="90"/>
      <c r="C9" s="56"/>
      <c r="D9" s="57" t="s">
        <v>88</v>
      </c>
      <c r="E9" s="6">
        <v>44376.416981331</v>
      </c>
      <c r="F9" s="35" t="s">
        <v>96</v>
      </c>
      <c r="G9" s="36">
        <v>2</v>
      </c>
      <c r="H9" s="37">
        <f t="shared" si="0"/>
        <v>3.8314176245210726E-3</v>
      </c>
      <c r="I9" s="37">
        <f t="shared" si="1"/>
        <v>6.9391437096662277E-5</v>
      </c>
      <c r="J9" s="7">
        <v>29057</v>
      </c>
      <c r="K9" s="7">
        <v>28822</v>
      </c>
      <c r="L9" s="8">
        <v>0.99191244794713795</v>
      </c>
      <c r="M9" s="9">
        <v>7017</v>
      </c>
      <c r="N9" s="7">
        <v>4197</v>
      </c>
      <c r="O9" s="8">
        <v>0.145617930747346</v>
      </c>
      <c r="P9" s="9">
        <v>522</v>
      </c>
      <c r="Q9" s="7">
        <v>381</v>
      </c>
      <c r="R9" s="8">
        <v>9.0779127948534696E-2</v>
      </c>
      <c r="S9" s="8">
        <v>1.3219068766914199E-2</v>
      </c>
      <c r="T9" s="8">
        <v>1.8111165082228899E-2</v>
      </c>
      <c r="U9" s="8">
        <v>7.4390765284309504E-2</v>
      </c>
      <c r="V9" s="10">
        <v>1.1000000000000001</v>
      </c>
      <c r="W9" s="58"/>
      <c r="X9" s="52"/>
      <c r="Y9" s="52"/>
    </row>
    <row r="10" spans="1:25" ht="26.4">
      <c r="A10" s="96"/>
      <c r="B10" s="90"/>
      <c r="C10" s="56"/>
      <c r="D10" s="57" t="s">
        <v>88</v>
      </c>
      <c r="E10" s="6">
        <v>44376.416981331</v>
      </c>
      <c r="F10" s="35" t="s">
        <v>97</v>
      </c>
      <c r="G10" s="36">
        <v>3</v>
      </c>
      <c r="H10" s="37">
        <f t="shared" si="0"/>
        <v>5.7471264367816091E-3</v>
      </c>
      <c r="I10" s="37">
        <f t="shared" si="1"/>
        <v>1.040871556449934E-4</v>
      </c>
      <c r="J10" s="7">
        <v>29057</v>
      </c>
      <c r="K10" s="7">
        <v>28822</v>
      </c>
      <c r="L10" s="8">
        <v>0.99191244794713795</v>
      </c>
      <c r="M10" s="9">
        <v>7017</v>
      </c>
      <c r="N10" s="7">
        <v>4197</v>
      </c>
      <c r="O10" s="8">
        <v>0.145617930747346</v>
      </c>
      <c r="P10" s="9">
        <v>522</v>
      </c>
      <c r="Q10" s="7">
        <v>381</v>
      </c>
      <c r="R10" s="8">
        <v>9.0779127948534696E-2</v>
      </c>
      <c r="S10" s="8">
        <v>1.3219068766914199E-2</v>
      </c>
      <c r="T10" s="8">
        <v>1.8111165082228899E-2</v>
      </c>
      <c r="U10" s="8">
        <v>7.4390765284309504E-2</v>
      </c>
      <c r="V10" s="10">
        <v>1.1000000000000001</v>
      </c>
      <c r="W10" s="58"/>
      <c r="X10" s="52"/>
      <c r="Y10" s="52"/>
    </row>
    <row r="11" spans="1:25">
      <c r="A11" s="97"/>
      <c r="B11" s="98"/>
      <c r="C11" s="99" t="s">
        <v>68</v>
      </c>
      <c r="D11" s="93"/>
      <c r="E11" s="59" t="s">
        <v>0</v>
      </c>
      <c r="F11" s="59"/>
      <c r="G11" s="59"/>
      <c r="H11" s="59"/>
      <c r="I11" s="59"/>
      <c r="J11" s="13">
        <v>29057</v>
      </c>
      <c r="K11" s="13">
        <v>28822</v>
      </c>
      <c r="L11" s="14">
        <v>0.99191244794713795</v>
      </c>
      <c r="M11" s="15">
        <v>7017</v>
      </c>
      <c r="N11" s="13">
        <v>4197</v>
      </c>
      <c r="O11" s="14">
        <v>0.145617930747346</v>
      </c>
      <c r="P11" s="15">
        <v>522</v>
      </c>
      <c r="Q11" s="13">
        <v>381</v>
      </c>
      <c r="R11" s="14">
        <v>9.0779127948534696E-2</v>
      </c>
      <c r="S11" s="14">
        <v>1.3219068766914199E-2</v>
      </c>
      <c r="T11" s="14">
        <v>1.8111165082228899E-2</v>
      </c>
      <c r="U11" s="14">
        <v>7.4390765284309504E-2</v>
      </c>
      <c r="V11" s="59" t="s">
        <v>0</v>
      </c>
      <c r="W11" s="59" t="s">
        <v>0</v>
      </c>
      <c r="X11" s="52"/>
      <c r="Y11" s="52"/>
    </row>
    <row r="12" spans="1:25">
      <c r="A12" s="98"/>
      <c r="B12" s="100" t="s">
        <v>90</v>
      </c>
      <c r="C12" s="92"/>
      <c r="D12" s="93"/>
      <c r="E12" s="60" t="s">
        <v>0</v>
      </c>
      <c r="F12" s="60"/>
      <c r="G12" s="60"/>
      <c r="H12" s="60"/>
      <c r="I12" s="60"/>
      <c r="J12" s="18">
        <v>29057</v>
      </c>
      <c r="K12" s="18">
        <v>28822</v>
      </c>
      <c r="L12" s="19">
        <v>0.99191244794713795</v>
      </c>
      <c r="M12" s="20">
        <v>7017</v>
      </c>
      <c r="N12" s="18">
        <v>4197</v>
      </c>
      <c r="O12" s="19">
        <v>0.145617930747346</v>
      </c>
      <c r="P12" s="20">
        <v>522</v>
      </c>
      <c r="Q12" s="18">
        <v>381</v>
      </c>
      <c r="R12" s="19">
        <v>9.0779127948534696E-2</v>
      </c>
      <c r="S12" s="19">
        <v>1.3219068766914199E-2</v>
      </c>
      <c r="T12" s="19">
        <v>1.8111165082228899E-2</v>
      </c>
      <c r="U12" s="19">
        <v>7.4390765284309504E-2</v>
      </c>
      <c r="V12" s="60" t="s">
        <v>0</v>
      </c>
      <c r="W12" s="60" t="s">
        <v>0</v>
      </c>
      <c r="X12" s="52"/>
      <c r="Y12" s="52"/>
    </row>
    <row r="13" spans="1:25">
      <c r="A13" s="91" t="s">
        <v>78</v>
      </c>
      <c r="B13" s="92"/>
      <c r="C13" s="92"/>
      <c r="D13" s="93"/>
      <c r="E13" s="61" t="s">
        <v>0</v>
      </c>
      <c r="F13" s="61"/>
      <c r="G13" s="61"/>
      <c r="H13" s="61"/>
      <c r="I13" s="61"/>
      <c r="J13" s="22">
        <v>29057</v>
      </c>
      <c r="K13" s="22">
        <v>28822</v>
      </c>
      <c r="L13" s="23">
        <v>0.99191244794713795</v>
      </c>
      <c r="M13" s="24">
        <v>7017</v>
      </c>
      <c r="N13" s="22">
        <v>4197</v>
      </c>
      <c r="O13" s="23">
        <v>0.145617930747346</v>
      </c>
      <c r="P13" s="24">
        <v>522</v>
      </c>
      <c r="Q13" s="22">
        <v>381</v>
      </c>
      <c r="R13" s="23">
        <v>9.0779127948534696E-2</v>
      </c>
      <c r="S13" s="23">
        <v>1.3219068766914199E-2</v>
      </c>
      <c r="T13" s="23">
        <v>1.8111165082228899E-2</v>
      </c>
      <c r="U13" s="23">
        <v>7.4390765284309504E-2</v>
      </c>
      <c r="V13" s="61" t="s">
        <v>0</v>
      </c>
      <c r="W13" s="61" t="s">
        <v>0</v>
      </c>
      <c r="X13" s="52"/>
      <c r="Y13" s="52"/>
    </row>
    <row r="14" spans="1:25">
      <c r="A14" s="94" t="s">
        <v>79</v>
      </c>
      <c r="B14" s="92"/>
      <c r="C14" s="92"/>
      <c r="D14" s="93"/>
      <c r="E14" s="62" t="s">
        <v>0</v>
      </c>
      <c r="F14" s="62"/>
      <c r="G14" s="62"/>
      <c r="H14" s="62"/>
      <c r="I14" s="62"/>
      <c r="J14" s="26">
        <v>29057</v>
      </c>
      <c r="K14" s="26">
        <v>28822</v>
      </c>
      <c r="L14" s="27">
        <v>0.99191244794713795</v>
      </c>
      <c r="M14" s="28">
        <v>7017</v>
      </c>
      <c r="N14" s="26">
        <v>4197</v>
      </c>
      <c r="O14" s="27">
        <v>0.145617930747346</v>
      </c>
      <c r="P14" s="28">
        <v>522</v>
      </c>
      <c r="Q14" s="26">
        <v>381</v>
      </c>
      <c r="R14" s="27">
        <v>9.0779127948534696E-2</v>
      </c>
      <c r="S14" s="27">
        <v>1.3219068766914199E-2</v>
      </c>
      <c r="T14" s="27">
        <v>1.8111165082228899E-2</v>
      </c>
      <c r="U14" s="27">
        <v>7.4390765284309504E-2</v>
      </c>
      <c r="V14" s="62" t="s">
        <v>0</v>
      </c>
      <c r="W14" s="62" t="s">
        <v>0</v>
      </c>
      <c r="X14" s="52"/>
      <c r="Y14" s="52"/>
    </row>
    <row r="15" spans="1:25" ht="0" hidden="1" customHeight="1"/>
  </sheetData>
  <autoFilter ref="A3:W3" xr:uid="{48764B9B-2AF8-44A0-A96F-81833EFD76A8}"/>
  <mergeCells count="7">
    <mergeCell ref="A13:D13"/>
    <mergeCell ref="A14:D14"/>
    <mergeCell ref="A2:D2"/>
    <mergeCell ref="A4:A12"/>
    <mergeCell ref="B4:B11"/>
    <mergeCell ref="C11:D11"/>
    <mergeCell ref="B12:D12"/>
  </mergeCells>
  <hyperlinks>
    <hyperlink ref="D4" r:id="rId1" xr:uid="{3BF4B588-DC67-4CC9-A37E-D555495EAAFB}"/>
    <hyperlink ref="D5" r:id="rId2" xr:uid="{41121890-A522-4ED5-9CE8-76333DB916F0}"/>
    <hyperlink ref="D6" r:id="rId3" xr:uid="{EA232797-AD4F-461C-8B5F-C6B1D64BF0A9}"/>
    <hyperlink ref="D7" r:id="rId4" xr:uid="{F90280F9-15A0-4F92-A2A2-83969EF86C49}"/>
    <hyperlink ref="D8" r:id="rId5" xr:uid="{43084B53-9C5C-406E-B684-EBF39E9D2E7F}"/>
    <hyperlink ref="D9" r:id="rId6" xr:uid="{B71399A6-B209-4A8B-B3AF-114F00CBEE57}"/>
    <hyperlink ref="D10" r:id="rId7" xr:uid="{0166F2D2-6A22-42C4-9025-86F7278653B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D8BD-FB85-4C76-BAB5-D58D2D96BC21}">
  <dimension ref="A1:Y15"/>
  <sheetViews>
    <sheetView workbookViewId="0">
      <selection activeCell="F5" sqref="F5:I9"/>
    </sheetView>
  </sheetViews>
  <sheetFormatPr defaultRowHeight="14.4"/>
  <cols>
    <col min="1" max="1" width="13.6640625" style="53" customWidth="1"/>
    <col min="2" max="2" width="8" style="53" customWidth="1"/>
    <col min="3" max="3" width="15.77734375" style="53" customWidth="1"/>
    <col min="4" max="4" width="34.33203125" style="53" customWidth="1"/>
    <col min="5" max="9" width="9.5546875" style="53" customWidth="1"/>
    <col min="10" max="10" width="8.88671875" style="53"/>
    <col min="11" max="11" width="8.77734375" style="53" customWidth="1"/>
    <col min="12" max="12" width="9.21875" style="53" customWidth="1"/>
    <col min="13" max="15" width="8.88671875" style="53"/>
    <col min="16" max="17" width="8.21875" style="53" customWidth="1"/>
    <col min="18" max="18" width="6.88671875" style="53" customWidth="1"/>
    <col min="19" max="20" width="8.21875" style="53" customWidth="1"/>
    <col min="21" max="22" width="6.88671875" style="53" customWidth="1"/>
    <col min="23" max="23" width="37.5546875" style="53" customWidth="1"/>
    <col min="24" max="24" width="5.88671875" style="53" customWidth="1"/>
    <col min="25" max="25" width="255" style="53" customWidth="1"/>
    <col min="26" max="16384" width="8.88671875" style="53"/>
  </cols>
  <sheetData>
    <row r="1" spans="1:25" ht="1.0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34" customFormat="1" ht="66.75" customHeight="1">
      <c r="A2" s="79" t="s">
        <v>94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54" t="s">
        <v>1</v>
      </c>
      <c r="B3" s="55" t="s">
        <v>2</v>
      </c>
      <c r="C3" s="54" t="s">
        <v>3</v>
      </c>
      <c r="D3" s="54" t="s">
        <v>4</v>
      </c>
      <c r="E3" s="55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55" t="s">
        <v>6</v>
      </c>
      <c r="K3" s="55" t="s">
        <v>7</v>
      </c>
      <c r="L3" s="55" t="s">
        <v>8</v>
      </c>
      <c r="M3" s="55" t="s">
        <v>11</v>
      </c>
      <c r="N3" s="55" t="s">
        <v>9</v>
      </c>
      <c r="O3" s="55" t="s">
        <v>10</v>
      </c>
      <c r="P3" s="55" t="s">
        <v>15</v>
      </c>
      <c r="Q3" s="55" t="s">
        <v>12</v>
      </c>
      <c r="R3" s="55" t="s">
        <v>14</v>
      </c>
      <c r="S3" s="55" t="s">
        <v>13</v>
      </c>
      <c r="T3" s="55" t="s">
        <v>16</v>
      </c>
      <c r="U3" s="55" t="s">
        <v>17</v>
      </c>
      <c r="V3" s="55" t="s">
        <v>18</v>
      </c>
      <c r="W3" s="55" t="s">
        <v>19</v>
      </c>
      <c r="X3" s="52"/>
      <c r="Y3" s="52"/>
    </row>
    <row r="4" spans="1:25" ht="30.6">
      <c r="A4" s="95" t="s">
        <v>20</v>
      </c>
      <c r="B4" s="85">
        <v>44378</v>
      </c>
      <c r="C4" s="56" t="s">
        <v>21</v>
      </c>
      <c r="D4" s="57" t="s">
        <v>91</v>
      </c>
      <c r="E4" s="6">
        <v>44404.441527164403</v>
      </c>
      <c r="F4" s="6"/>
      <c r="G4" s="6"/>
      <c r="H4" s="6"/>
      <c r="I4" s="6"/>
      <c r="J4" s="7">
        <v>28879</v>
      </c>
      <c r="K4" s="7">
        <v>28663</v>
      </c>
      <c r="L4" s="8">
        <v>0.99252051663838803</v>
      </c>
      <c r="M4" s="9">
        <v>7100</v>
      </c>
      <c r="N4" s="7">
        <v>4280</v>
      </c>
      <c r="O4" s="8">
        <v>0.14932142483340899</v>
      </c>
      <c r="P4" s="9">
        <v>619</v>
      </c>
      <c r="Q4" s="7">
        <v>469</v>
      </c>
      <c r="R4" s="8">
        <v>0.109579439252336</v>
      </c>
      <c r="S4" s="8">
        <v>1.63625580016049E-2</v>
      </c>
      <c r="T4" s="8">
        <v>2.15957855074486E-2</v>
      </c>
      <c r="U4" s="8">
        <v>8.7183098591549296E-2</v>
      </c>
      <c r="V4" s="10">
        <v>1.1000000000000001</v>
      </c>
      <c r="W4" s="58" t="s">
        <v>89</v>
      </c>
      <c r="X4" s="52"/>
      <c r="Y4" s="52"/>
    </row>
    <row r="5" spans="1:25">
      <c r="A5" s="96"/>
      <c r="B5" s="90"/>
      <c r="C5" s="56"/>
      <c r="D5" s="57" t="s">
        <v>91</v>
      </c>
      <c r="E5" s="6">
        <v>44404.441527164403</v>
      </c>
      <c r="F5" s="35" t="s">
        <v>95</v>
      </c>
      <c r="G5" s="36">
        <v>5</v>
      </c>
      <c r="H5" s="37">
        <f t="shared" ref="H5:H10" si="0">G5/P$4</f>
        <v>8.0775444264943458E-3</v>
      </c>
      <c r="I5" s="37">
        <f t="shared" ref="I5:I10" si="1">+G5/K$4</f>
        <v>1.7444091686145903E-4</v>
      </c>
      <c r="J5" s="7">
        <v>28879</v>
      </c>
      <c r="K5" s="7">
        <v>28663</v>
      </c>
      <c r="L5" s="8">
        <v>0.99252051663838803</v>
      </c>
      <c r="M5" s="9">
        <v>7100</v>
      </c>
      <c r="N5" s="7">
        <v>4280</v>
      </c>
      <c r="O5" s="8">
        <v>0.14932142483340899</v>
      </c>
      <c r="P5" s="9">
        <v>619</v>
      </c>
      <c r="Q5" s="7">
        <v>469</v>
      </c>
      <c r="R5" s="8">
        <v>0.109579439252336</v>
      </c>
      <c r="S5" s="8">
        <v>1.63625580016049E-2</v>
      </c>
      <c r="T5" s="8">
        <v>2.15957855074486E-2</v>
      </c>
      <c r="U5" s="8">
        <v>8.7183098591549296E-2</v>
      </c>
      <c r="V5" s="10">
        <v>1.1000000000000001</v>
      </c>
      <c r="W5" s="58"/>
      <c r="X5" s="52"/>
      <c r="Y5" s="52"/>
    </row>
    <row r="6" spans="1:25">
      <c r="A6" s="96"/>
      <c r="B6" s="90"/>
      <c r="C6" s="56"/>
      <c r="D6" s="57" t="s">
        <v>91</v>
      </c>
      <c r="E6" s="6">
        <v>44404.441527164403</v>
      </c>
      <c r="F6" s="35" t="s">
        <v>73</v>
      </c>
      <c r="G6" s="36">
        <v>4</v>
      </c>
      <c r="H6" s="37">
        <f t="shared" si="0"/>
        <v>6.462035541195477E-3</v>
      </c>
      <c r="I6" s="37">
        <f t="shared" si="1"/>
        <v>1.3955273348916723E-4</v>
      </c>
      <c r="J6" s="7">
        <v>28879</v>
      </c>
      <c r="K6" s="7">
        <v>28663</v>
      </c>
      <c r="L6" s="8">
        <v>0.99252051663838803</v>
      </c>
      <c r="M6" s="9">
        <v>7100</v>
      </c>
      <c r="N6" s="7">
        <v>4280</v>
      </c>
      <c r="O6" s="8">
        <v>0.14932142483340899</v>
      </c>
      <c r="P6" s="9">
        <v>619</v>
      </c>
      <c r="Q6" s="7">
        <v>469</v>
      </c>
      <c r="R6" s="8">
        <v>0.109579439252336</v>
      </c>
      <c r="S6" s="8">
        <v>1.63625580016049E-2</v>
      </c>
      <c r="T6" s="8">
        <v>2.15957855074486E-2</v>
      </c>
      <c r="U6" s="8">
        <v>8.7183098591549296E-2</v>
      </c>
      <c r="V6" s="10">
        <v>1.1000000000000001</v>
      </c>
      <c r="W6" s="58"/>
      <c r="X6" s="52"/>
      <c r="Y6" s="52"/>
    </row>
    <row r="7" spans="1:25" ht="26.4">
      <c r="A7" s="96"/>
      <c r="B7" s="90"/>
      <c r="C7" s="56"/>
      <c r="D7" s="57" t="s">
        <v>91</v>
      </c>
      <c r="E7" s="6">
        <v>44404.441527164403</v>
      </c>
      <c r="F7" s="35" t="s">
        <v>85</v>
      </c>
      <c r="G7" s="36">
        <v>3</v>
      </c>
      <c r="H7" s="37">
        <f t="shared" si="0"/>
        <v>4.8465266558966073E-3</v>
      </c>
      <c r="I7" s="37">
        <f t="shared" si="1"/>
        <v>1.0466455011687542E-4</v>
      </c>
      <c r="J7" s="7">
        <v>28879</v>
      </c>
      <c r="K7" s="7">
        <v>28663</v>
      </c>
      <c r="L7" s="8">
        <v>0.99252051663838803</v>
      </c>
      <c r="M7" s="9">
        <v>7100</v>
      </c>
      <c r="N7" s="7">
        <v>4280</v>
      </c>
      <c r="O7" s="8">
        <v>0.14932142483340899</v>
      </c>
      <c r="P7" s="9">
        <v>619</v>
      </c>
      <c r="Q7" s="7">
        <v>469</v>
      </c>
      <c r="R7" s="8">
        <v>0.109579439252336</v>
      </c>
      <c r="S7" s="8">
        <v>1.63625580016049E-2</v>
      </c>
      <c r="T7" s="8">
        <v>2.15957855074486E-2</v>
      </c>
      <c r="U7" s="8">
        <v>8.7183098591549296E-2</v>
      </c>
      <c r="V7" s="10">
        <v>1.1000000000000001</v>
      </c>
      <c r="W7" s="58"/>
      <c r="X7" s="52"/>
      <c r="Y7" s="52"/>
    </row>
    <row r="8" spans="1:25">
      <c r="A8" s="96"/>
      <c r="B8" s="90"/>
      <c r="C8" s="56"/>
      <c r="D8" s="57" t="s">
        <v>91</v>
      </c>
      <c r="E8" s="6">
        <v>44404.441527164403</v>
      </c>
      <c r="F8" s="35" t="s">
        <v>87</v>
      </c>
      <c r="G8" s="36">
        <v>10</v>
      </c>
      <c r="H8" s="37">
        <f t="shared" si="0"/>
        <v>1.6155088852988692E-2</v>
      </c>
      <c r="I8" s="37">
        <f t="shared" si="1"/>
        <v>3.4888183372291806E-4</v>
      </c>
      <c r="J8" s="7">
        <v>28879</v>
      </c>
      <c r="K8" s="7">
        <v>28663</v>
      </c>
      <c r="L8" s="8">
        <v>0.99252051663838803</v>
      </c>
      <c r="M8" s="9">
        <v>7100</v>
      </c>
      <c r="N8" s="7">
        <v>4280</v>
      </c>
      <c r="O8" s="8">
        <v>0.14932142483340899</v>
      </c>
      <c r="P8" s="9">
        <v>619</v>
      </c>
      <c r="Q8" s="7">
        <v>469</v>
      </c>
      <c r="R8" s="8">
        <v>0.109579439252336</v>
      </c>
      <c r="S8" s="8">
        <v>1.63625580016049E-2</v>
      </c>
      <c r="T8" s="8">
        <v>2.15957855074486E-2</v>
      </c>
      <c r="U8" s="8">
        <v>8.7183098591549296E-2</v>
      </c>
      <c r="V8" s="10">
        <v>1.1000000000000001</v>
      </c>
      <c r="W8" s="58"/>
      <c r="X8" s="52"/>
      <c r="Y8" s="52"/>
    </row>
    <row r="9" spans="1:25">
      <c r="A9" s="96"/>
      <c r="B9" s="90"/>
      <c r="C9" s="56"/>
      <c r="D9" s="57" t="s">
        <v>91</v>
      </c>
      <c r="E9" s="6">
        <v>44404.441527164403</v>
      </c>
      <c r="F9" s="35" t="s">
        <v>98</v>
      </c>
      <c r="G9" s="36">
        <v>2</v>
      </c>
      <c r="H9" s="37">
        <f t="shared" si="0"/>
        <v>3.2310177705977385E-3</v>
      </c>
      <c r="I9" s="37">
        <f t="shared" si="1"/>
        <v>6.9776366744583613E-5</v>
      </c>
      <c r="J9" s="7">
        <v>28879</v>
      </c>
      <c r="K9" s="7">
        <v>28663</v>
      </c>
      <c r="L9" s="8">
        <v>0.99252051663838803</v>
      </c>
      <c r="M9" s="9">
        <v>7100</v>
      </c>
      <c r="N9" s="7">
        <v>4280</v>
      </c>
      <c r="O9" s="8">
        <v>0.14932142483340899</v>
      </c>
      <c r="P9" s="9">
        <v>619</v>
      </c>
      <c r="Q9" s="7">
        <v>469</v>
      </c>
      <c r="R9" s="8">
        <v>0.109579439252336</v>
      </c>
      <c r="S9" s="8">
        <v>1.63625580016049E-2</v>
      </c>
      <c r="T9" s="8">
        <v>2.15957855074486E-2</v>
      </c>
      <c r="U9" s="8">
        <v>8.7183098591549296E-2</v>
      </c>
      <c r="V9" s="10">
        <v>1.1000000000000001</v>
      </c>
      <c r="W9" s="58"/>
      <c r="X9" s="52"/>
      <c r="Y9" s="52"/>
    </row>
    <row r="10" spans="1:25" ht="26.4">
      <c r="A10" s="96"/>
      <c r="B10" s="90"/>
      <c r="C10" s="56"/>
      <c r="D10" s="57" t="s">
        <v>91</v>
      </c>
      <c r="E10" s="6">
        <v>44404.441527164403</v>
      </c>
      <c r="F10" s="35" t="s">
        <v>97</v>
      </c>
      <c r="G10" s="36">
        <v>1</v>
      </c>
      <c r="H10" s="37">
        <f t="shared" si="0"/>
        <v>1.6155088852988692E-3</v>
      </c>
      <c r="I10" s="37">
        <f t="shared" si="1"/>
        <v>3.4888183372291806E-5</v>
      </c>
      <c r="J10" s="7">
        <v>28879</v>
      </c>
      <c r="K10" s="7">
        <v>28663</v>
      </c>
      <c r="L10" s="8">
        <v>0.99252051663838803</v>
      </c>
      <c r="M10" s="9">
        <v>7100</v>
      </c>
      <c r="N10" s="7">
        <v>4280</v>
      </c>
      <c r="O10" s="8">
        <v>0.14932142483340899</v>
      </c>
      <c r="P10" s="9">
        <v>619</v>
      </c>
      <c r="Q10" s="7">
        <v>469</v>
      </c>
      <c r="R10" s="8">
        <v>0.109579439252336</v>
      </c>
      <c r="S10" s="8">
        <v>1.63625580016049E-2</v>
      </c>
      <c r="T10" s="8">
        <v>2.15957855074486E-2</v>
      </c>
      <c r="U10" s="8">
        <v>8.7183098591549296E-2</v>
      </c>
      <c r="V10" s="10">
        <v>1.1000000000000001</v>
      </c>
      <c r="W10" s="58"/>
      <c r="X10" s="52"/>
      <c r="Y10" s="52"/>
    </row>
    <row r="11" spans="1:25">
      <c r="A11" s="97"/>
      <c r="B11" s="98"/>
      <c r="C11" s="99" t="s">
        <v>68</v>
      </c>
      <c r="D11" s="93"/>
      <c r="E11" s="59" t="s">
        <v>0</v>
      </c>
      <c r="F11" s="59"/>
      <c r="G11" s="59"/>
      <c r="H11" s="59"/>
      <c r="I11" s="59"/>
      <c r="J11" s="13">
        <v>28879</v>
      </c>
      <c r="K11" s="13">
        <v>28663</v>
      </c>
      <c r="L11" s="14">
        <v>0.99252051663838803</v>
      </c>
      <c r="M11" s="15">
        <v>7100</v>
      </c>
      <c r="N11" s="13">
        <v>4280</v>
      </c>
      <c r="O11" s="14">
        <v>0.14932142483340899</v>
      </c>
      <c r="P11" s="15">
        <v>619</v>
      </c>
      <c r="Q11" s="13">
        <v>469</v>
      </c>
      <c r="R11" s="14">
        <v>0.109579439252336</v>
      </c>
      <c r="S11" s="14">
        <v>1.63625580016049E-2</v>
      </c>
      <c r="T11" s="14">
        <v>2.15957855074486E-2</v>
      </c>
      <c r="U11" s="14">
        <v>8.7183098591549296E-2</v>
      </c>
      <c r="V11" s="59" t="s">
        <v>0</v>
      </c>
      <c r="W11" s="59" t="s">
        <v>0</v>
      </c>
      <c r="X11" s="52"/>
      <c r="Y11" s="52"/>
    </row>
    <row r="12" spans="1:25">
      <c r="A12" s="98"/>
      <c r="B12" s="100" t="s">
        <v>92</v>
      </c>
      <c r="C12" s="92"/>
      <c r="D12" s="93"/>
      <c r="E12" s="60" t="s">
        <v>0</v>
      </c>
      <c r="F12" s="60"/>
      <c r="G12" s="60"/>
      <c r="H12" s="60"/>
      <c r="I12" s="60"/>
      <c r="J12" s="18">
        <v>28879</v>
      </c>
      <c r="K12" s="18">
        <v>28663</v>
      </c>
      <c r="L12" s="19">
        <v>0.99252051663838803</v>
      </c>
      <c r="M12" s="20">
        <v>7100</v>
      </c>
      <c r="N12" s="18">
        <v>4280</v>
      </c>
      <c r="O12" s="19">
        <v>0.14932142483340899</v>
      </c>
      <c r="P12" s="20">
        <v>619</v>
      </c>
      <c r="Q12" s="18">
        <v>469</v>
      </c>
      <c r="R12" s="19">
        <v>0.109579439252336</v>
      </c>
      <c r="S12" s="19">
        <v>1.63625580016049E-2</v>
      </c>
      <c r="T12" s="19">
        <v>2.15957855074486E-2</v>
      </c>
      <c r="U12" s="19">
        <v>8.7183098591549296E-2</v>
      </c>
      <c r="V12" s="60" t="s">
        <v>0</v>
      </c>
      <c r="W12" s="60" t="s">
        <v>0</v>
      </c>
      <c r="X12" s="52"/>
      <c r="Y12" s="52"/>
    </row>
    <row r="13" spans="1:25">
      <c r="A13" s="91" t="s">
        <v>78</v>
      </c>
      <c r="B13" s="92"/>
      <c r="C13" s="92"/>
      <c r="D13" s="93"/>
      <c r="E13" s="61" t="s">
        <v>0</v>
      </c>
      <c r="F13" s="61"/>
      <c r="G13" s="61"/>
      <c r="H13" s="61"/>
      <c r="I13" s="61"/>
      <c r="J13" s="22">
        <v>28879</v>
      </c>
      <c r="K13" s="22">
        <v>28663</v>
      </c>
      <c r="L13" s="23">
        <v>0.99252051663838803</v>
      </c>
      <c r="M13" s="24">
        <v>7100</v>
      </c>
      <c r="N13" s="22">
        <v>4280</v>
      </c>
      <c r="O13" s="23">
        <v>0.14932142483340899</v>
      </c>
      <c r="P13" s="24">
        <v>619</v>
      </c>
      <c r="Q13" s="22">
        <v>469</v>
      </c>
      <c r="R13" s="23">
        <v>0.109579439252336</v>
      </c>
      <c r="S13" s="23">
        <v>1.63625580016049E-2</v>
      </c>
      <c r="T13" s="23">
        <v>2.15957855074486E-2</v>
      </c>
      <c r="U13" s="23">
        <v>8.7183098591549296E-2</v>
      </c>
      <c r="V13" s="61" t="s">
        <v>0</v>
      </c>
      <c r="W13" s="61" t="s">
        <v>0</v>
      </c>
      <c r="X13" s="52"/>
      <c r="Y13" s="52"/>
    </row>
    <row r="14" spans="1:25">
      <c r="A14" s="94" t="s">
        <v>79</v>
      </c>
      <c r="B14" s="92"/>
      <c r="C14" s="92"/>
      <c r="D14" s="93"/>
      <c r="E14" s="62" t="s">
        <v>0</v>
      </c>
      <c r="F14" s="62"/>
      <c r="G14" s="62"/>
      <c r="H14" s="62"/>
      <c r="I14" s="62"/>
      <c r="J14" s="26">
        <v>28879</v>
      </c>
      <c r="K14" s="26">
        <v>28663</v>
      </c>
      <c r="L14" s="27">
        <v>0.99252051663838803</v>
      </c>
      <c r="M14" s="28">
        <v>7100</v>
      </c>
      <c r="N14" s="26">
        <v>4280</v>
      </c>
      <c r="O14" s="27">
        <v>0.14932142483340899</v>
      </c>
      <c r="P14" s="28">
        <v>619</v>
      </c>
      <c r="Q14" s="26">
        <v>469</v>
      </c>
      <c r="R14" s="27">
        <v>0.109579439252336</v>
      </c>
      <c r="S14" s="27">
        <v>1.63625580016049E-2</v>
      </c>
      <c r="T14" s="27">
        <v>2.15957855074486E-2</v>
      </c>
      <c r="U14" s="27">
        <v>8.7183098591549296E-2</v>
      </c>
      <c r="V14" s="62" t="s">
        <v>0</v>
      </c>
      <c r="W14" s="62" t="s">
        <v>0</v>
      </c>
      <c r="X14" s="52"/>
      <c r="Y14" s="52"/>
    </row>
    <row r="15" spans="1:25" ht="0" hidden="1" customHeight="1"/>
  </sheetData>
  <autoFilter ref="A3:W3" xr:uid="{EDD6D8BD-FB85-4C76-BAB5-D58D2D96BC21}"/>
  <mergeCells count="7">
    <mergeCell ref="A13:D13"/>
    <mergeCell ref="A14:D14"/>
    <mergeCell ref="A2:D2"/>
    <mergeCell ref="A4:A12"/>
    <mergeCell ref="B4:B11"/>
    <mergeCell ref="C11:D11"/>
    <mergeCell ref="B12:D12"/>
  </mergeCells>
  <hyperlinks>
    <hyperlink ref="D4" r:id="rId1" xr:uid="{2E926A5B-27CA-443F-A7E7-0571D08786BC}"/>
    <hyperlink ref="D5" r:id="rId2" xr:uid="{7B748784-3E07-40BB-8E80-AF47735F02CF}"/>
    <hyperlink ref="D6" r:id="rId3" xr:uid="{E62F0C21-2D79-4482-B38C-1D2F2AF78537}"/>
    <hyperlink ref="D8" r:id="rId4" xr:uid="{F1F1C765-5AD4-4FE0-9FF0-08DEEE4C1D06}"/>
    <hyperlink ref="D9" r:id="rId5" xr:uid="{829E908F-0986-41F9-A638-29D18981ABA7}"/>
    <hyperlink ref="D10" r:id="rId6" xr:uid="{E71FCA21-EB1A-457D-B90C-C1DEBBD599E1}"/>
    <hyperlink ref="D7" r:id="rId7" xr:uid="{4AE930FD-3D25-4C8A-ACB9-B51422408A0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D41F-B8F7-463A-9360-A526C3415728}">
  <dimension ref="A1:Y14"/>
  <sheetViews>
    <sheetView workbookViewId="0">
      <selection activeCell="F5" sqref="F5:I9"/>
    </sheetView>
  </sheetViews>
  <sheetFormatPr defaultRowHeight="14.4"/>
  <cols>
    <col min="1" max="1" width="13.6640625" style="53" customWidth="1"/>
    <col min="2" max="2" width="8" style="53" customWidth="1"/>
    <col min="3" max="3" width="15.77734375" style="53" customWidth="1"/>
    <col min="4" max="4" width="34.33203125" style="53" customWidth="1"/>
    <col min="5" max="9" width="9.5546875" style="53" customWidth="1"/>
    <col min="10" max="11" width="8.88671875" style="53"/>
    <col min="12" max="12" width="9.21875" style="53" customWidth="1"/>
    <col min="13" max="15" width="8.88671875" style="53"/>
    <col min="16" max="17" width="8.21875" style="53" customWidth="1"/>
    <col min="18" max="18" width="6.88671875" style="53" customWidth="1"/>
    <col min="19" max="20" width="8.21875" style="53" customWidth="1"/>
    <col min="21" max="22" width="6.88671875" style="53" customWidth="1"/>
    <col min="23" max="23" width="37.5546875" style="53" customWidth="1"/>
    <col min="24" max="24" width="5.88671875" style="53" customWidth="1"/>
    <col min="25" max="25" width="255" style="53" customWidth="1"/>
    <col min="26" max="16384" width="8.88671875" style="53"/>
  </cols>
  <sheetData>
    <row r="1" spans="1:25" ht="1.0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34" customFormat="1" ht="66.75" customHeight="1">
      <c r="A2" s="79" t="s">
        <v>102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54" t="s">
        <v>1</v>
      </c>
      <c r="B3" s="55" t="s">
        <v>2</v>
      </c>
      <c r="C3" s="54" t="s">
        <v>3</v>
      </c>
      <c r="D3" s="54" t="s">
        <v>4</v>
      </c>
      <c r="E3" s="55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55" t="s">
        <v>6</v>
      </c>
      <c r="K3" s="55" t="s">
        <v>7</v>
      </c>
      <c r="L3" s="55" t="s">
        <v>8</v>
      </c>
      <c r="M3" s="55" t="s">
        <v>11</v>
      </c>
      <c r="N3" s="55" t="s">
        <v>9</v>
      </c>
      <c r="O3" s="55" t="s">
        <v>10</v>
      </c>
      <c r="P3" s="55" t="s">
        <v>15</v>
      </c>
      <c r="Q3" s="55" t="s">
        <v>12</v>
      </c>
      <c r="R3" s="55" t="s">
        <v>14</v>
      </c>
      <c r="S3" s="55" t="s">
        <v>13</v>
      </c>
      <c r="T3" s="55" t="s">
        <v>16</v>
      </c>
      <c r="U3" s="55" t="s">
        <v>17</v>
      </c>
      <c r="V3" s="55" t="s">
        <v>18</v>
      </c>
      <c r="W3" s="55" t="s">
        <v>19</v>
      </c>
      <c r="X3" s="52"/>
      <c r="Y3" s="52"/>
    </row>
    <row r="4" spans="1:25" ht="20.399999999999999">
      <c r="A4" s="95" t="s">
        <v>20</v>
      </c>
      <c r="B4" s="85">
        <v>44440</v>
      </c>
      <c r="C4" s="56" t="s">
        <v>21</v>
      </c>
      <c r="D4" s="57" t="s">
        <v>99</v>
      </c>
      <c r="E4" s="6">
        <v>44453.5451256944</v>
      </c>
      <c r="F4" s="6"/>
      <c r="G4" s="6"/>
      <c r="H4" s="6"/>
      <c r="I4" s="6"/>
      <c r="J4" s="7">
        <v>28526</v>
      </c>
      <c r="K4" s="7">
        <v>28369</v>
      </c>
      <c r="L4" s="8">
        <v>0.99449624903596701</v>
      </c>
      <c r="M4" s="9">
        <v>6707</v>
      </c>
      <c r="N4" s="7">
        <v>4108</v>
      </c>
      <c r="O4" s="8">
        <v>0.14480595015686101</v>
      </c>
      <c r="P4" s="9">
        <v>448</v>
      </c>
      <c r="Q4" s="7">
        <v>340</v>
      </c>
      <c r="R4" s="8">
        <v>8.2765335929892894E-2</v>
      </c>
      <c r="S4" s="8">
        <v>1.198491310938E-2</v>
      </c>
      <c r="T4" s="8">
        <v>1.5791885508830102E-2</v>
      </c>
      <c r="U4" s="8">
        <v>6.6795884896376903E-2</v>
      </c>
      <c r="V4" s="10">
        <v>0.1</v>
      </c>
      <c r="W4" s="58" t="s">
        <v>100</v>
      </c>
      <c r="X4" s="52"/>
      <c r="Y4" s="52"/>
    </row>
    <row r="5" spans="1:25">
      <c r="A5" s="96"/>
      <c r="B5" s="90"/>
      <c r="C5" s="56"/>
      <c r="D5" s="57" t="s">
        <v>99</v>
      </c>
      <c r="E5" s="6">
        <v>44453.5451256944</v>
      </c>
      <c r="F5" s="35" t="s">
        <v>95</v>
      </c>
      <c r="G5" s="36">
        <v>0</v>
      </c>
      <c r="H5" s="37">
        <f t="shared" ref="H5:H9" si="0">G5/P$4</f>
        <v>0</v>
      </c>
      <c r="I5" s="37">
        <f t="shared" ref="I5:I9" si="1">+G5/K$4</f>
        <v>0</v>
      </c>
      <c r="J5" s="7">
        <v>28526</v>
      </c>
      <c r="K5" s="7">
        <v>28369</v>
      </c>
      <c r="L5" s="8">
        <v>0.99449624903596701</v>
      </c>
      <c r="M5" s="9">
        <v>6707</v>
      </c>
      <c r="N5" s="7">
        <v>4108</v>
      </c>
      <c r="O5" s="8">
        <v>0.14480595015686101</v>
      </c>
      <c r="P5" s="9">
        <v>448</v>
      </c>
      <c r="Q5" s="7">
        <v>340</v>
      </c>
      <c r="R5" s="8">
        <v>8.2765335929892894E-2</v>
      </c>
      <c r="S5" s="8">
        <v>1.198491310938E-2</v>
      </c>
      <c r="T5" s="8">
        <v>1.5791885508830102E-2</v>
      </c>
      <c r="U5" s="8">
        <v>6.6795884896376903E-2</v>
      </c>
      <c r="V5" s="10">
        <v>0.1</v>
      </c>
      <c r="W5" s="58"/>
      <c r="X5" s="52"/>
      <c r="Y5" s="52"/>
    </row>
    <row r="6" spans="1:25">
      <c r="A6" s="96"/>
      <c r="B6" s="90"/>
      <c r="C6" s="56"/>
      <c r="D6" s="57" t="s">
        <v>99</v>
      </c>
      <c r="E6" s="6">
        <v>44453.5451256944</v>
      </c>
      <c r="F6" s="35" t="s">
        <v>98</v>
      </c>
      <c r="G6" s="36">
        <v>1</v>
      </c>
      <c r="H6" s="37">
        <f t="shared" si="0"/>
        <v>2.232142857142857E-3</v>
      </c>
      <c r="I6" s="37">
        <f t="shared" si="1"/>
        <v>3.5249744439352814E-5</v>
      </c>
      <c r="J6" s="7">
        <v>28526</v>
      </c>
      <c r="K6" s="7">
        <v>28369</v>
      </c>
      <c r="L6" s="8">
        <v>0.99449624903596701</v>
      </c>
      <c r="M6" s="9">
        <v>6707</v>
      </c>
      <c r="N6" s="7">
        <v>4108</v>
      </c>
      <c r="O6" s="8">
        <v>0.14480595015686101</v>
      </c>
      <c r="P6" s="9">
        <v>448</v>
      </c>
      <c r="Q6" s="7">
        <v>340</v>
      </c>
      <c r="R6" s="8">
        <v>8.2765335929892894E-2</v>
      </c>
      <c r="S6" s="8">
        <v>1.198491310938E-2</v>
      </c>
      <c r="T6" s="8">
        <v>1.5791885508830102E-2</v>
      </c>
      <c r="U6" s="8">
        <v>6.6795884896376903E-2</v>
      </c>
      <c r="V6" s="10">
        <v>0.1</v>
      </c>
      <c r="W6" s="58"/>
      <c r="X6" s="52"/>
      <c r="Y6" s="52"/>
    </row>
    <row r="7" spans="1:25" ht="26.4">
      <c r="A7" s="96"/>
      <c r="B7" s="90"/>
      <c r="C7" s="56"/>
      <c r="D7" s="57" t="s">
        <v>99</v>
      </c>
      <c r="E7" s="6">
        <v>44453.5451256944</v>
      </c>
      <c r="F7" s="35" t="s">
        <v>85</v>
      </c>
      <c r="G7" s="36">
        <v>0</v>
      </c>
      <c r="H7" s="37">
        <f t="shared" si="0"/>
        <v>0</v>
      </c>
      <c r="I7" s="37">
        <f t="shared" si="1"/>
        <v>0</v>
      </c>
      <c r="J7" s="7">
        <v>28526</v>
      </c>
      <c r="K7" s="7">
        <v>28369</v>
      </c>
      <c r="L7" s="8">
        <v>0.99449624903596701</v>
      </c>
      <c r="M7" s="9">
        <v>6707</v>
      </c>
      <c r="N7" s="7">
        <v>4108</v>
      </c>
      <c r="O7" s="8">
        <v>0.14480595015686101</v>
      </c>
      <c r="P7" s="9">
        <v>448</v>
      </c>
      <c r="Q7" s="7">
        <v>340</v>
      </c>
      <c r="R7" s="8">
        <v>8.2765335929892894E-2</v>
      </c>
      <c r="S7" s="8">
        <v>1.198491310938E-2</v>
      </c>
      <c r="T7" s="8">
        <v>1.5791885508830102E-2</v>
      </c>
      <c r="U7" s="8">
        <v>6.6795884896376903E-2</v>
      </c>
      <c r="V7" s="10">
        <v>0.1</v>
      </c>
      <c r="W7" s="58"/>
      <c r="X7" s="52"/>
      <c r="Y7" s="52"/>
    </row>
    <row r="8" spans="1:25">
      <c r="A8" s="96"/>
      <c r="B8" s="90"/>
      <c r="C8" s="56"/>
      <c r="D8" s="57" t="s">
        <v>99</v>
      </c>
      <c r="E8" s="6">
        <v>44453.5451256944</v>
      </c>
      <c r="F8" s="35" t="s">
        <v>103</v>
      </c>
      <c r="G8" s="36">
        <v>8</v>
      </c>
      <c r="H8" s="37">
        <f t="shared" si="0"/>
        <v>1.7857142857142856E-2</v>
      </c>
      <c r="I8" s="37">
        <f t="shared" si="1"/>
        <v>2.8199795551482252E-4</v>
      </c>
      <c r="J8" s="7">
        <v>28526</v>
      </c>
      <c r="K8" s="7">
        <v>28369</v>
      </c>
      <c r="L8" s="8">
        <v>0.99449624903596701</v>
      </c>
      <c r="M8" s="9">
        <v>6707</v>
      </c>
      <c r="N8" s="7">
        <v>4108</v>
      </c>
      <c r="O8" s="8">
        <v>0.14480595015686101</v>
      </c>
      <c r="P8" s="9">
        <v>448</v>
      </c>
      <c r="Q8" s="7">
        <v>340</v>
      </c>
      <c r="R8" s="8">
        <v>8.2765335929892894E-2</v>
      </c>
      <c r="S8" s="8">
        <v>1.198491310938E-2</v>
      </c>
      <c r="T8" s="8">
        <v>1.5791885508830102E-2</v>
      </c>
      <c r="U8" s="8">
        <v>6.6795884896376903E-2</v>
      </c>
      <c r="V8" s="10">
        <v>0.1</v>
      </c>
      <c r="W8" s="58"/>
      <c r="X8" s="52"/>
      <c r="Y8" s="52"/>
    </row>
    <row r="9" spans="1:25">
      <c r="A9" s="96"/>
      <c r="B9" s="90"/>
      <c r="C9" s="56"/>
      <c r="D9" s="57" t="s">
        <v>99</v>
      </c>
      <c r="E9" s="6">
        <v>44453.5451256944</v>
      </c>
      <c r="F9" s="35" t="s">
        <v>104</v>
      </c>
      <c r="G9" s="36">
        <v>8</v>
      </c>
      <c r="H9" s="37">
        <f t="shared" si="0"/>
        <v>1.7857142857142856E-2</v>
      </c>
      <c r="I9" s="37">
        <f t="shared" si="1"/>
        <v>2.8199795551482252E-4</v>
      </c>
      <c r="J9" s="7">
        <v>28526</v>
      </c>
      <c r="K9" s="7">
        <v>28369</v>
      </c>
      <c r="L9" s="8">
        <v>0.99449624903596701</v>
      </c>
      <c r="M9" s="9">
        <v>6707</v>
      </c>
      <c r="N9" s="7">
        <v>4108</v>
      </c>
      <c r="O9" s="8">
        <v>0.14480595015686101</v>
      </c>
      <c r="P9" s="9">
        <v>448</v>
      </c>
      <c r="Q9" s="7">
        <v>340</v>
      </c>
      <c r="R9" s="8">
        <v>8.2765335929892894E-2</v>
      </c>
      <c r="S9" s="8">
        <v>1.198491310938E-2</v>
      </c>
      <c r="T9" s="8">
        <v>1.5791885508830102E-2</v>
      </c>
      <c r="U9" s="8">
        <v>6.6795884896376903E-2</v>
      </c>
      <c r="V9" s="10">
        <v>0.1</v>
      </c>
      <c r="W9" s="58"/>
      <c r="X9" s="52"/>
      <c r="Y9" s="52"/>
    </row>
    <row r="10" spans="1:25">
      <c r="A10" s="97"/>
      <c r="B10" s="98"/>
      <c r="C10" s="99" t="s">
        <v>68</v>
      </c>
      <c r="D10" s="93"/>
      <c r="E10" s="59" t="s">
        <v>0</v>
      </c>
      <c r="F10" s="59"/>
      <c r="G10" s="59"/>
      <c r="H10" s="59"/>
      <c r="I10" s="59"/>
      <c r="J10" s="13">
        <v>28526</v>
      </c>
      <c r="K10" s="13">
        <v>28369</v>
      </c>
      <c r="L10" s="14">
        <v>0.99449624903596701</v>
      </c>
      <c r="M10" s="15">
        <v>6707</v>
      </c>
      <c r="N10" s="13">
        <v>4108</v>
      </c>
      <c r="O10" s="14">
        <v>0.14480595015686101</v>
      </c>
      <c r="P10" s="15">
        <v>448</v>
      </c>
      <c r="Q10" s="13">
        <v>340</v>
      </c>
      <c r="R10" s="14">
        <v>8.2765335929892894E-2</v>
      </c>
      <c r="S10" s="14">
        <v>1.198491310938E-2</v>
      </c>
      <c r="T10" s="14">
        <v>1.5791885508830102E-2</v>
      </c>
      <c r="U10" s="14">
        <v>6.6795884896376903E-2</v>
      </c>
      <c r="V10" s="59" t="s">
        <v>0</v>
      </c>
      <c r="W10" s="59" t="s">
        <v>0</v>
      </c>
      <c r="X10" s="52"/>
      <c r="Y10" s="52"/>
    </row>
    <row r="11" spans="1:25">
      <c r="A11" s="98"/>
      <c r="B11" s="100" t="s">
        <v>101</v>
      </c>
      <c r="C11" s="92"/>
      <c r="D11" s="93"/>
      <c r="E11" s="60" t="s">
        <v>0</v>
      </c>
      <c r="F11" s="60"/>
      <c r="G11" s="60"/>
      <c r="H11" s="60"/>
      <c r="I11" s="60"/>
      <c r="J11" s="18">
        <v>28526</v>
      </c>
      <c r="K11" s="18">
        <v>28369</v>
      </c>
      <c r="L11" s="19">
        <v>0.99449624903596701</v>
      </c>
      <c r="M11" s="20">
        <v>6707</v>
      </c>
      <c r="N11" s="18">
        <v>4108</v>
      </c>
      <c r="O11" s="19">
        <v>0.14480595015686101</v>
      </c>
      <c r="P11" s="20">
        <v>448</v>
      </c>
      <c r="Q11" s="18">
        <v>340</v>
      </c>
      <c r="R11" s="19">
        <v>8.2765335929892894E-2</v>
      </c>
      <c r="S11" s="19">
        <v>1.198491310938E-2</v>
      </c>
      <c r="T11" s="19">
        <v>1.5791885508830102E-2</v>
      </c>
      <c r="U11" s="19">
        <v>6.6795884896376903E-2</v>
      </c>
      <c r="V11" s="60" t="s">
        <v>0</v>
      </c>
      <c r="W11" s="60" t="s">
        <v>0</v>
      </c>
      <c r="X11" s="52"/>
      <c r="Y11" s="52"/>
    </row>
    <row r="12" spans="1:25">
      <c r="A12" s="91" t="s">
        <v>78</v>
      </c>
      <c r="B12" s="92"/>
      <c r="C12" s="92"/>
      <c r="D12" s="93"/>
      <c r="E12" s="61" t="s">
        <v>0</v>
      </c>
      <c r="F12" s="61"/>
      <c r="G12" s="61"/>
      <c r="H12" s="61"/>
      <c r="I12" s="61"/>
      <c r="J12" s="22">
        <v>28526</v>
      </c>
      <c r="K12" s="22">
        <v>28369</v>
      </c>
      <c r="L12" s="23">
        <v>0.99449624903596701</v>
      </c>
      <c r="M12" s="24">
        <v>6707</v>
      </c>
      <c r="N12" s="22">
        <v>4108</v>
      </c>
      <c r="O12" s="23">
        <v>0.14480595015686101</v>
      </c>
      <c r="P12" s="24">
        <v>448</v>
      </c>
      <c r="Q12" s="22">
        <v>340</v>
      </c>
      <c r="R12" s="23">
        <v>8.2765335929892894E-2</v>
      </c>
      <c r="S12" s="23">
        <v>1.198491310938E-2</v>
      </c>
      <c r="T12" s="23">
        <v>1.5791885508830102E-2</v>
      </c>
      <c r="U12" s="23">
        <v>6.6795884896376903E-2</v>
      </c>
      <c r="V12" s="61" t="s">
        <v>0</v>
      </c>
      <c r="W12" s="61" t="s">
        <v>0</v>
      </c>
      <c r="X12" s="52"/>
      <c r="Y12" s="52"/>
    </row>
    <row r="13" spans="1:25">
      <c r="A13" s="94" t="s">
        <v>79</v>
      </c>
      <c r="B13" s="92"/>
      <c r="C13" s="92"/>
      <c r="D13" s="93"/>
      <c r="E13" s="62" t="s">
        <v>0</v>
      </c>
      <c r="F13" s="62"/>
      <c r="G13" s="62"/>
      <c r="H13" s="62"/>
      <c r="I13" s="62"/>
      <c r="J13" s="26">
        <v>28526</v>
      </c>
      <c r="K13" s="26">
        <v>28369</v>
      </c>
      <c r="L13" s="27">
        <v>0.99449624903596701</v>
      </c>
      <c r="M13" s="28">
        <v>6707</v>
      </c>
      <c r="N13" s="26">
        <v>4108</v>
      </c>
      <c r="O13" s="27">
        <v>0.14480595015686101</v>
      </c>
      <c r="P13" s="28">
        <v>448</v>
      </c>
      <c r="Q13" s="26">
        <v>340</v>
      </c>
      <c r="R13" s="27">
        <v>8.2765335929892894E-2</v>
      </c>
      <c r="S13" s="27">
        <v>1.198491310938E-2</v>
      </c>
      <c r="T13" s="27">
        <v>1.5791885508830102E-2</v>
      </c>
      <c r="U13" s="27">
        <v>6.6795884896376903E-2</v>
      </c>
      <c r="V13" s="62" t="s">
        <v>0</v>
      </c>
      <c r="W13" s="62" t="s">
        <v>0</v>
      </c>
      <c r="X13" s="52"/>
      <c r="Y13" s="52"/>
    </row>
    <row r="14" spans="1:25" ht="0" hidden="1" customHeight="1"/>
  </sheetData>
  <autoFilter ref="A3:W3" xr:uid="{5F62D41F-B8F7-463A-9360-A526C3415728}"/>
  <mergeCells count="7">
    <mergeCell ref="A12:D12"/>
    <mergeCell ref="A13:D13"/>
    <mergeCell ref="A2:D2"/>
    <mergeCell ref="A4:A11"/>
    <mergeCell ref="B4:B10"/>
    <mergeCell ref="C10:D10"/>
    <mergeCell ref="B11:D11"/>
  </mergeCells>
  <hyperlinks>
    <hyperlink ref="D4" r:id="rId1" xr:uid="{47FDBCB5-17B6-4304-B277-92526D69F773}"/>
    <hyperlink ref="D5" r:id="rId2" xr:uid="{966A36B4-C0FC-410E-99E1-06611FAAC2C8}"/>
    <hyperlink ref="D6" r:id="rId3" xr:uid="{79E034A0-5E26-44D5-B22D-29FC6053D8F2}"/>
    <hyperlink ref="D7" r:id="rId4" xr:uid="{354AA8BE-5579-4641-AB67-0A122BF24F62}"/>
    <hyperlink ref="D8" r:id="rId5" xr:uid="{AF0D7854-6011-4CDD-A92C-0D245B7DDCA8}"/>
    <hyperlink ref="D9" r:id="rId6" xr:uid="{3E18C911-3C5B-4182-9628-E069FD39443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FB72-932F-49A5-B66E-66CF95C1A3B1}">
  <dimension ref="A1:Y14"/>
  <sheetViews>
    <sheetView workbookViewId="0">
      <selection activeCell="A2" sqref="A2:XFD2"/>
    </sheetView>
  </sheetViews>
  <sheetFormatPr defaultRowHeight="14.4"/>
  <cols>
    <col min="1" max="1" width="13.6640625" style="53" customWidth="1"/>
    <col min="2" max="2" width="8" style="53" customWidth="1"/>
    <col min="3" max="3" width="15.77734375" style="53" customWidth="1"/>
    <col min="4" max="4" width="34.33203125" style="53" customWidth="1"/>
    <col min="5" max="9" width="9.5546875" style="53" customWidth="1"/>
    <col min="10" max="11" width="8.88671875" style="53"/>
    <col min="12" max="12" width="9.21875" style="53" customWidth="1"/>
    <col min="13" max="15" width="8.88671875" style="53"/>
    <col min="16" max="17" width="8.21875" style="53" customWidth="1"/>
    <col min="18" max="18" width="6.88671875" style="53" customWidth="1"/>
    <col min="19" max="20" width="8.21875" style="53" customWidth="1"/>
    <col min="21" max="22" width="6.88671875" style="53" customWidth="1"/>
    <col min="23" max="23" width="37.5546875" style="53" customWidth="1"/>
    <col min="24" max="24" width="5.88671875" style="53" customWidth="1"/>
    <col min="25" max="25" width="255" style="53" customWidth="1"/>
    <col min="26" max="16384" width="8.88671875" style="53"/>
  </cols>
  <sheetData>
    <row r="1" spans="1:25" ht="1.0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34" customFormat="1" ht="66.75" customHeight="1">
      <c r="A2" s="79" t="s">
        <v>108</v>
      </c>
      <c r="B2" s="80"/>
      <c r="C2" s="80"/>
      <c r="D2" s="80"/>
      <c r="E2" s="32" t="s">
        <v>0</v>
      </c>
      <c r="F2" s="32"/>
      <c r="G2" s="32"/>
      <c r="H2" s="32"/>
      <c r="I2" s="32"/>
      <c r="J2" s="32" t="s">
        <v>0</v>
      </c>
      <c r="K2" s="32" t="s">
        <v>0</v>
      </c>
      <c r="L2" s="32" t="s">
        <v>0</v>
      </c>
      <c r="M2" s="33" t="s">
        <v>0</v>
      </c>
      <c r="N2" s="32" t="s">
        <v>0</v>
      </c>
      <c r="O2" s="33" t="s">
        <v>0</v>
      </c>
      <c r="P2" s="33" t="s">
        <v>0</v>
      </c>
      <c r="Q2" s="32" t="s">
        <v>0</v>
      </c>
      <c r="R2" s="33" t="s">
        <v>0</v>
      </c>
      <c r="S2" s="33" t="s">
        <v>0</v>
      </c>
      <c r="T2" s="33" t="s">
        <v>0</v>
      </c>
      <c r="U2" s="33" t="s">
        <v>0</v>
      </c>
      <c r="V2" s="33" t="s">
        <v>0</v>
      </c>
      <c r="W2" s="33" t="s">
        <v>0</v>
      </c>
    </row>
    <row r="3" spans="1:25" ht="31.8">
      <c r="A3" s="54" t="s">
        <v>1</v>
      </c>
      <c r="B3" s="55" t="s">
        <v>2</v>
      </c>
      <c r="C3" s="54" t="s">
        <v>3</v>
      </c>
      <c r="D3" s="54" t="s">
        <v>4</v>
      </c>
      <c r="E3" s="55" t="s">
        <v>5</v>
      </c>
      <c r="F3" s="29" t="s">
        <v>34</v>
      </c>
      <c r="G3" s="30" t="s">
        <v>35</v>
      </c>
      <c r="H3" s="31" t="s">
        <v>36</v>
      </c>
      <c r="I3" s="31" t="s">
        <v>37</v>
      </c>
      <c r="J3" s="55" t="s">
        <v>6</v>
      </c>
      <c r="K3" s="55" t="s">
        <v>7</v>
      </c>
      <c r="L3" s="55" t="s">
        <v>8</v>
      </c>
      <c r="M3" s="55" t="s">
        <v>11</v>
      </c>
      <c r="N3" s="55" t="s">
        <v>9</v>
      </c>
      <c r="O3" s="55" t="s">
        <v>10</v>
      </c>
      <c r="P3" s="55" t="s">
        <v>15</v>
      </c>
      <c r="Q3" s="55" t="s">
        <v>12</v>
      </c>
      <c r="R3" s="55" t="s">
        <v>14</v>
      </c>
      <c r="S3" s="55" t="s">
        <v>13</v>
      </c>
      <c r="T3" s="55" t="s">
        <v>16</v>
      </c>
      <c r="U3" s="55" t="s">
        <v>17</v>
      </c>
      <c r="V3" s="55" t="s">
        <v>18</v>
      </c>
      <c r="W3" s="55" t="s">
        <v>19</v>
      </c>
      <c r="X3" s="52"/>
      <c r="Y3" s="52"/>
    </row>
    <row r="4" spans="1:25" ht="20.399999999999999">
      <c r="A4" s="95" t="s">
        <v>20</v>
      </c>
      <c r="B4" s="85">
        <v>44470</v>
      </c>
      <c r="C4" s="65" t="s">
        <v>21</v>
      </c>
      <c r="D4" s="57" t="s">
        <v>105</v>
      </c>
      <c r="E4" s="6">
        <v>44481.417222106502</v>
      </c>
      <c r="F4" s="6"/>
      <c r="G4" s="6"/>
      <c r="H4" s="6"/>
      <c r="I4" s="6"/>
      <c r="J4" s="7">
        <v>28425</v>
      </c>
      <c r="K4" s="7">
        <v>28280</v>
      </c>
      <c r="L4" s="8">
        <v>0.99489885664028099</v>
      </c>
      <c r="M4" s="9">
        <v>7589</v>
      </c>
      <c r="N4" s="7">
        <v>4638</v>
      </c>
      <c r="O4" s="8">
        <v>0.164002828854314</v>
      </c>
      <c r="P4" s="9">
        <v>547</v>
      </c>
      <c r="Q4" s="7">
        <v>413</v>
      </c>
      <c r="R4" s="8">
        <v>8.90470030185425E-2</v>
      </c>
      <c r="S4" s="8">
        <v>1.46039603960396E-2</v>
      </c>
      <c r="T4" s="8">
        <v>1.9342291371994301E-2</v>
      </c>
      <c r="U4" s="8">
        <v>7.2078007642640704E-2</v>
      </c>
      <c r="V4" s="10">
        <v>0.1</v>
      </c>
      <c r="W4" s="58" t="s">
        <v>106</v>
      </c>
      <c r="X4" s="52"/>
      <c r="Y4" s="52"/>
    </row>
    <row r="5" spans="1:25" ht="26.4">
      <c r="A5" s="96"/>
      <c r="B5" s="90"/>
      <c r="C5" s="65"/>
      <c r="D5" s="57" t="s">
        <v>105</v>
      </c>
      <c r="E5" s="6">
        <v>44481.417222106502</v>
      </c>
      <c r="F5" s="35" t="s">
        <v>85</v>
      </c>
      <c r="G5" s="36">
        <v>4</v>
      </c>
      <c r="H5" s="37">
        <f t="shared" ref="H5:H9" si="0">G5/P$4</f>
        <v>7.3126142595978062E-3</v>
      </c>
      <c r="I5" s="37">
        <f t="shared" ref="I5:I9" si="1">+G5/K$4</f>
        <v>1.4144271570014144E-4</v>
      </c>
      <c r="J5" s="7">
        <v>28425</v>
      </c>
      <c r="K5" s="7">
        <v>28280</v>
      </c>
      <c r="L5" s="8">
        <v>0.99489885664028099</v>
      </c>
      <c r="M5" s="9">
        <v>7589</v>
      </c>
      <c r="N5" s="7">
        <v>4638</v>
      </c>
      <c r="O5" s="8">
        <v>0.164002828854314</v>
      </c>
      <c r="P5" s="9">
        <v>547</v>
      </c>
      <c r="Q5" s="7">
        <v>413</v>
      </c>
      <c r="R5" s="8">
        <v>8.90470030185425E-2</v>
      </c>
      <c r="S5" s="8">
        <v>1.46039603960396E-2</v>
      </c>
      <c r="T5" s="8">
        <v>1.9342291371994301E-2</v>
      </c>
      <c r="U5" s="8">
        <v>7.2078007642640704E-2</v>
      </c>
      <c r="V5" s="10">
        <v>0.1</v>
      </c>
      <c r="W5" s="58"/>
      <c r="X5" s="52"/>
      <c r="Y5" s="52"/>
    </row>
    <row r="6" spans="1:25">
      <c r="A6" s="96"/>
      <c r="B6" s="90"/>
      <c r="C6" s="65"/>
      <c r="D6" s="57" t="s">
        <v>105</v>
      </c>
      <c r="E6" s="6">
        <v>44481.417222106502</v>
      </c>
      <c r="F6" s="35" t="s">
        <v>73</v>
      </c>
      <c r="G6" s="36">
        <v>2</v>
      </c>
      <c r="H6" s="37">
        <f t="shared" si="0"/>
        <v>3.6563071297989031E-3</v>
      </c>
      <c r="I6" s="37">
        <f t="shared" si="1"/>
        <v>7.0721357850070718E-5</v>
      </c>
      <c r="J6" s="7">
        <v>28425</v>
      </c>
      <c r="K6" s="7">
        <v>28280</v>
      </c>
      <c r="L6" s="8">
        <v>0.99489885664028099</v>
      </c>
      <c r="M6" s="9">
        <v>7589</v>
      </c>
      <c r="N6" s="7">
        <v>4638</v>
      </c>
      <c r="O6" s="8">
        <v>0.164002828854314</v>
      </c>
      <c r="P6" s="9">
        <v>547</v>
      </c>
      <c r="Q6" s="7">
        <v>413</v>
      </c>
      <c r="R6" s="8">
        <v>8.90470030185425E-2</v>
      </c>
      <c r="S6" s="8">
        <v>1.46039603960396E-2</v>
      </c>
      <c r="T6" s="8">
        <v>1.9342291371994301E-2</v>
      </c>
      <c r="U6" s="8">
        <v>7.2078007642640704E-2</v>
      </c>
      <c r="V6" s="10">
        <v>0.1</v>
      </c>
      <c r="W6" s="58"/>
      <c r="X6" s="52"/>
      <c r="Y6" s="52"/>
    </row>
    <row r="7" spans="1:25">
      <c r="A7" s="96"/>
      <c r="B7" s="90"/>
      <c r="C7" s="65"/>
      <c r="D7" s="57" t="s">
        <v>105</v>
      </c>
      <c r="E7" s="6">
        <v>44481.417222106502</v>
      </c>
      <c r="F7" s="35" t="s">
        <v>103</v>
      </c>
      <c r="G7" s="36">
        <v>6</v>
      </c>
      <c r="H7" s="37">
        <f t="shared" si="0"/>
        <v>1.0968921389396709E-2</v>
      </c>
      <c r="I7" s="37">
        <f t="shared" si="1"/>
        <v>2.1216407355021216E-4</v>
      </c>
      <c r="J7" s="7">
        <v>28425</v>
      </c>
      <c r="K7" s="7">
        <v>28280</v>
      </c>
      <c r="L7" s="8">
        <v>0.99489885664028099</v>
      </c>
      <c r="M7" s="9">
        <v>7589</v>
      </c>
      <c r="N7" s="7">
        <v>4638</v>
      </c>
      <c r="O7" s="8">
        <v>0.164002828854314</v>
      </c>
      <c r="P7" s="9">
        <v>547</v>
      </c>
      <c r="Q7" s="7">
        <v>413</v>
      </c>
      <c r="R7" s="8">
        <v>8.90470030185425E-2</v>
      </c>
      <c r="S7" s="8">
        <v>1.46039603960396E-2</v>
      </c>
      <c r="T7" s="8">
        <v>1.9342291371994301E-2</v>
      </c>
      <c r="U7" s="8">
        <v>7.2078007642640704E-2</v>
      </c>
      <c r="V7" s="10">
        <v>0.1</v>
      </c>
      <c r="W7" s="58"/>
      <c r="X7" s="52"/>
      <c r="Y7" s="52"/>
    </row>
    <row r="8" spans="1:25">
      <c r="A8" s="96"/>
      <c r="B8" s="90"/>
      <c r="C8" s="65"/>
      <c r="D8" s="57" t="s">
        <v>105</v>
      </c>
      <c r="E8" s="6">
        <v>44481.417222106502</v>
      </c>
      <c r="F8" s="35" t="s">
        <v>104</v>
      </c>
      <c r="G8" s="36">
        <v>7</v>
      </c>
      <c r="H8" s="37">
        <f t="shared" si="0"/>
        <v>1.2797074954296161E-2</v>
      </c>
      <c r="I8" s="37">
        <f t="shared" si="1"/>
        <v>2.4752475247524753E-4</v>
      </c>
      <c r="J8" s="7">
        <v>28425</v>
      </c>
      <c r="K8" s="7">
        <v>28280</v>
      </c>
      <c r="L8" s="8">
        <v>0.99489885664028099</v>
      </c>
      <c r="M8" s="9">
        <v>7589</v>
      </c>
      <c r="N8" s="7">
        <v>4638</v>
      </c>
      <c r="O8" s="8">
        <v>0.164002828854314</v>
      </c>
      <c r="P8" s="9">
        <v>547</v>
      </c>
      <c r="Q8" s="7">
        <v>413</v>
      </c>
      <c r="R8" s="8">
        <v>8.90470030185425E-2</v>
      </c>
      <c r="S8" s="8">
        <v>1.46039603960396E-2</v>
      </c>
      <c r="T8" s="8">
        <v>1.9342291371994301E-2</v>
      </c>
      <c r="U8" s="8">
        <v>7.2078007642640704E-2</v>
      </c>
      <c r="V8" s="10">
        <v>0.1</v>
      </c>
      <c r="W8" s="58"/>
      <c r="X8" s="52"/>
      <c r="Y8" s="52"/>
    </row>
    <row r="9" spans="1:25">
      <c r="A9" s="96"/>
      <c r="B9" s="90"/>
      <c r="C9" s="65"/>
      <c r="D9" s="57" t="s">
        <v>105</v>
      </c>
      <c r="E9" s="6">
        <v>44481.417222106502</v>
      </c>
      <c r="F9" s="35" t="s">
        <v>98</v>
      </c>
      <c r="G9" s="36">
        <v>1</v>
      </c>
      <c r="H9" s="37">
        <f t="shared" si="0"/>
        <v>1.8281535648994515E-3</v>
      </c>
      <c r="I9" s="37">
        <f t="shared" si="1"/>
        <v>3.5360678925035359E-5</v>
      </c>
      <c r="J9" s="7">
        <v>28425</v>
      </c>
      <c r="K9" s="7">
        <v>28280</v>
      </c>
      <c r="L9" s="8">
        <v>0.99489885664028099</v>
      </c>
      <c r="M9" s="9">
        <v>7589</v>
      </c>
      <c r="N9" s="7">
        <v>4638</v>
      </c>
      <c r="O9" s="8">
        <v>0.164002828854314</v>
      </c>
      <c r="P9" s="9">
        <v>547</v>
      </c>
      <c r="Q9" s="7">
        <v>413</v>
      </c>
      <c r="R9" s="8">
        <v>8.90470030185425E-2</v>
      </c>
      <c r="S9" s="8">
        <v>1.46039603960396E-2</v>
      </c>
      <c r="T9" s="8">
        <v>1.9342291371994301E-2</v>
      </c>
      <c r="U9" s="8">
        <v>7.2078007642640704E-2</v>
      </c>
      <c r="V9" s="10">
        <v>0.1</v>
      </c>
      <c r="W9" s="58"/>
      <c r="X9" s="52"/>
      <c r="Y9" s="52"/>
    </row>
    <row r="10" spans="1:25">
      <c r="A10" s="97"/>
      <c r="B10" s="98"/>
      <c r="C10" s="99" t="s">
        <v>68</v>
      </c>
      <c r="D10" s="93"/>
      <c r="E10" s="66" t="s">
        <v>0</v>
      </c>
      <c r="F10" s="66"/>
      <c r="G10" s="66"/>
      <c r="H10" s="66"/>
      <c r="I10" s="66"/>
      <c r="J10" s="13">
        <v>28425</v>
      </c>
      <c r="K10" s="13">
        <v>28280</v>
      </c>
      <c r="L10" s="14">
        <v>0.99489885664028099</v>
      </c>
      <c r="M10" s="15">
        <v>7589</v>
      </c>
      <c r="N10" s="13">
        <v>4638</v>
      </c>
      <c r="O10" s="14">
        <v>0.164002828854314</v>
      </c>
      <c r="P10" s="15">
        <v>547</v>
      </c>
      <c r="Q10" s="13">
        <v>413</v>
      </c>
      <c r="R10" s="14">
        <v>8.90470030185425E-2</v>
      </c>
      <c r="S10" s="14">
        <v>1.46039603960396E-2</v>
      </c>
      <c r="T10" s="14">
        <v>1.9342291371994301E-2</v>
      </c>
      <c r="U10" s="14">
        <v>7.2078007642640704E-2</v>
      </c>
      <c r="V10" s="66" t="s">
        <v>0</v>
      </c>
      <c r="W10" s="66" t="s">
        <v>0</v>
      </c>
      <c r="X10" s="52"/>
      <c r="Y10" s="52"/>
    </row>
    <row r="11" spans="1:25">
      <c r="A11" s="98"/>
      <c r="B11" s="100" t="s">
        <v>107</v>
      </c>
      <c r="C11" s="92"/>
      <c r="D11" s="93"/>
      <c r="E11" s="60" t="s">
        <v>0</v>
      </c>
      <c r="F11" s="60"/>
      <c r="G11" s="60"/>
      <c r="H11" s="60"/>
      <c r="I11" s="60"/>
      <c r="J11" s="18">
        <v>28425</v>
      </c>
      <c r="K11" s="18">
        <v>28280</v>
      </c>
      <c r="L11" s="19">
        <v>0.99489885664028099</v>
      </c>
      <c r="M11" s="20">
        <v>7589</v>
      </c>
      <c r="N11" s="18">
        <v>4638</v>
      </c>
      <c r="O11" s="19">
        <v>0.164002828854314</v>
      </c>
      <c r="P11" s="20">
        <v>547</v>
      </c>
      <c r="Q11" s="18">
        <v>413</v>
      </c>
      <c r="R11" s="19">
        <v>8.90470030185425E-2</v>
      </c>
      <c r="S11" s="19">
        <v>1.46039603960396E-2</v>
      </c>
      <c r="T11" s="19">
        <v>1.9342291371994301E-2</v>
      </c>
      <c r="U11" s="19">
        <v>7.2078007642640704E-2</v>
      </c>
      <c r="V11" s="60" t="s">
        <v>0</v>
      </c>
      <c r="W11" s="60" t="s">
        <v>0</v>
      </c>
      <c r="X11" s="52"/>
      <c r="Y11" s="52"/>
    </row>
    <row r="12" spans="1:25">
      <c r="A12" s="91" t="s">
        <v>78</v>
      </c>
      <c r="B12" s="92"/>
      <c r="C12" s="92"/>
      <c r="D12" s="93"/>
      <c r="E12" s="63" t="s">
        <v>0</v>
      </c>
      <c r="F12" s="63"/>
      <c r="G12" s="63"/>
      <c r="H12" s="63"/>
      <c r="I12" s="63"/>
      <c r="J12" s="22">
        <v>28425</v>
      </c>
      <c r="K12" s="22">
        <v>28280</v>
      </c>
      <c r="L12" s="23">
        <v>0.99489885664028099</v>
      </c>
      <c r="M12" s="24">
        <v>7589</v>
      </c>
      <c r="N12" s="22">
        <v>4638</v>
      </c>
      <c r="O12" s="23">
        <v>0.164002828854314</v>
      </c>
      <c r="P12" s="24">
        <v>547</v>
      </c>
      <c r="Q12" s="22">
        <v>413</v>
      </c>
      <c r="R12" s="23">
        <v>8.90470030185425E-2</v>
      </c>
      <c r="S12" s="23">
        <v>1.46039603960396E-2</v>
      </c>
      <c r="T12" s="23">
        <v>1.9342291371994301E-2</v>
      </c>
      <c r="U12" s="23">
        <v>7.2078007642640704E-2</v>
      </c>
      <c r="V12" s="63" t="s">
        <v>0</v>
      </c>
      <c r="W12" s="63" t="s">
        <v>0</v>
      </c>
      <c r="X12" s="52"/>
      <c r="Y12" s="52"/>
    </row>
    <row r="13" spans="1:25">
      <c r="A13" s="94" t="s">
        <v>79</v>
      </c>
      <c r="B13" s="92"/>
      <c r="C13" s="92"/>
      <c r="D13" s="93"/>
      <c r="E13" s="64" t="s">
        <v>0</v>
      </c>
      <c r="F13" s="64"/>
      <c r="G13" s="64"/>
      <c r="H13" s="64"/>
      <c r="I13" s="64"/>
      <c r="J13" s="26">
        <v>28425</v>
      </c>
      <c r="K13" s="26">
        <v>28280</v>
      </c>
      <c r="L13" s="27">
        <v>0.99489885664028099</v>
      </c>
      <c r="M13" s="28">
        <v>7589</v>
      </c>
      <c r="N13" s="26">
        <v>4638</v>
      </c>
      <c r="O13" s="27">
        <v>0.164002828854314</v>
      </c>
      <c r="P13" s="28">
        <v>547</v>
      </c>
      <c r="Q13" s="26">
        <v>413</v>
      </c>
      <c r="R13" s="27">
        <v>8.90470030185425E-2</v>
      </c>
      <c r="S13" s="27">
        <v>1.46039603960396E-2</v>
      </c>
      <c r="T13" s="27">
        <v>1.9342291371994301E-2</v>
      </c>
      <c r="U13" s="27">
        <v>7.2078007642640704E-2</v>
      </c>
      <c r="V13" s="64" t="s">
        <v>0</v>
      </c>
      <c r="W13" s="64" t="s">
        <v>0</v>
      </c>
      <c r="X13" s="52"/>
      <c r="Y13" s="52"/>
    </row>
    <row r="14" spans="1:25" ht="0" hidden="1" customHeight="1"/>
  </sheetData>
  <autoFilter ref="A3:W3" xr:uid="{8EBEFB72-932F-49A5-B66E-66CF95C1A3B1}"/>
  <mergeCells count="7">
    <mergeCell ref="A12:D12"/>
    <mergeCell ref="A13:D13"/>
    <mergeCell ref="A2:D2"/>
    <mergeCell ref="A4:A11"/>
    <mergeCell ref="B4:B10"/>
    <mergeCell ref="C10:D10"/>
    <mergeCell ref="B11:D11"/>
  </mergeCells>
  <hyperlinks>
    <hyperlink ref="D4" r:id="rId1" xr:uid="{E8C59FA1-8353-4291-BFD8-B0FF8B0A0F3C}"/>
    <hyperlink ref="D5" r:id="rId2" xr:uid="{38AEE3D3-5C38-4756-A4FE-3851E9E66FD0}"/>
    <hyperlink ref="D6" r:id="rId3" xr:uid="{C84F3CD5-27E5-4C9D-A429-37DD53442D71}"/>
    <hyperlink ref="D7" r:id="rId4" xr:uid="{BB34569E-5968-4DFF-9C48-22F17367FAB5}"/>
    <hyperlink ref="D8" r:id="rId5" xr:uid="{590293C2-B46A-4C45-8B93-C5B356176B29}"/>
    <hyperlink ref="D9" r:id="rId6" xr:uid="{B0692B48-FFC7-4681-8832-0F7460E5D5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 2021</vt:lpstr>
      <vt:lpstr>Feb 2021</vt:lpstr>
      <vt:lpstr>March 2021</vt:lpstr>
      <vt:lpstr>April 2021</vt:lpstr>
      <vt:lpstr>May 2021</vt:lpstr>
      <vt:lpstr>June 2021</vt:lpstr>
      <vt:lpstr>July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 E Falcon</dc:creator>
  <cp:lastModifiedBy>Mark Rosacker</cp:lastModifiedBy>
  <dcterms:created xsi:type="dcterms:W3CDTF">2021-02-02T19:35:24Z</dcterms:created>
  <dcterms:modified xsi:type="dcterms:W3CDTF">2022-01-07T17:11:19Z</dcterms:modified>
</cp:coreProperties>
</file>