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61" documentId="11_17CD9C740E38FAFCB4E5109CB8017C92273C1C3D" xr6:coauthVersionLast="47" xr6:coauthVersionMax="47" xr10:uidLastSave="{B65962FF-75A8-4240-AE11-CF4677A32A00}"/>
  <bookViews>
    <workbookView xWindow="-108" yWindow="-108" windowWidth="23256" windowHeight="12576" firstSheet="4" activeTab="11" xr2:uid="{00000000-000D-0000-FFFF-FFFF00000000}"/>
  </bookViews>
  <sheets>
    <sheet name="Jan 2021" sheetId="1" r:id="rId1"/>
    <sheet name="Feb 2021" sheetId="4" r:id="rId2"/>
    <sheet name="March 2021" sheetId="7" r:id="rId3"/>
    <sheet name="April 2021" sheetId="9" r:id="rId4"/>
    <sheet name="May 2021" sheetId="10" r:id="rId5"/>
    <sheet name="June 2021" sheetId="11" r:id="rId6"/>
    <sheet name="July 2021" sheetId="13" r:id="rId7"/>
    <sheet name="August 2021" sheetId="14" r:id="rId8"/>
    <sheet name="Sept 2021" sheetId="15" r:id="rId9"/>
    <sheet name="Oct 2021" sheetId="17" r:id="rId10"/>
    <sheet name="Nov 2021" sheetId="18" r:id="rId11"/>
    <sheet name="Dec 2021" sheetId="20" r:id="rId12"/>
  </sheets>
  <definedNames>
    <definedName name="_xlnm._FilterDatabase" localSheetId="3" hidden="1">'April 2021'!$A$3:$K$3</definedName>
    <definedName name="_xlnm._FilterDatabase" localSheetId="1" hidden="1">'Feb 2021'!$A$3:$K$3</definedName>
    <definedName name="_xlnm._FilterDatabase" localSheetId="6" hidden="1">'July 2021'!$A$3:$K$3</definedName>
    <definedName name="_xlnm._FilterDatabase" localSheetId="5" hidden="1">'June 2021'!$A$3:$K$3</definedName>
    <definedName name="_xlnm._FilterDatabase" localSheetId="2" hidden="1">'March 2021'!$A$3:$K$3</definedName>
    <definedName name="_xlnm._FilterDatabase" localSheetId="4" hidden="1">'May 2021'!$A$3:$K$3</definedName>
    <definedName name="_xlnm._FilterDatabase" localSheetId="9" hidden="1">'Oct 2021'!$A$3:$K$3</definedName>
    <definedName name="_xlnm._FilterDatabase" localSheetId="8" hidden="1">'Sept 2021'!$A$2:$K$2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4" l="1"/>
  <c r="H58" i="4" s="1"/>
  <c r="G57" i="4"/>
  <c r="G58" i="4" s="1"/>
  <c r="H65" i="1"/>
  <c r="H66" i="1" s="1"/>
  <c r="G65" i="1"/>
  <c r="G66" i="1"/>
</calcChain>
</file>

<file path=xl/sharedStrings.xml><?xml version="1.0" encoding="utf-8"?>
<sst xmlns="http://schemas.openxmlformats.org/spreadsheetml/2006/main" count="2187" uniqueCount="476">
  <si>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</si>
  <si>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</si>
  <si>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</si>
  <si>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</si>
  <si>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</si>
  <si>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</si>
  <si>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</si>
  <si>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</si>
  <si>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</si>
  <si>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Gross
FTAF</t>
  </si>
  <si>
    <t>Spam Score</t>
  </si>
  <si>
    <t>Subject Line</t>
  </si>
  <si>
    <t>EPG Media Central Database</t>
  </si>
  <si>
    <t>Boating Industry Digital Edition</t>
  </si>
  <si>
    <t>BI-DG-20210105- BI- Dec 20-Jan 21 Digital Edition</t>
  </si>
  <si>
    <t>YOUR DEC.-JAN. DIGITAL ISSUE OF BOATING INDUSTRY HAS ARRIVED</t>
  </si>
  <si>
    <t>BI-DG-20210105- BI- Dec 20-Jan 21 Digital Edition - COMP LIST</t>
  </si>
  <si>
    <t>BI-DG-20210113- BI- Dec-JAn Digital Edition reminder _TriggerA</t>
  </si>
  <si>
    <t>REMINDER: YOUR DEC.-JAN. DIGITAL ISSUE OF BOATING INDUSTRY HAS ARRIVED</t>
  </si>
  <si>
    <t>Boating Industry Digital Edition Totals (3)</t>
  </si>
  <si>
    <t>Cheers  Digital Edition</t>
  </si>
  <si>
    <t>CH-DG-20210115 - Dec-Jan Digital Ed</t>
  </si>
  <si>
    <t>Cheers Dec/Jan Digital Edition</t>
  </si>
  <si>
    <t>CH-DG-20210115 - Dec-Jan Digital Ed - Comp list</t>
  </si>
  <si>
    <t>CH-DG-20210122-Dec-Jan Digital Ed Reminder_TriggerA</t>
  </si>
  <si>
    <t>Your Cheers Dec/Jan Digital Edition is Here!</t>
  </si>
  <si>
    <t>Cheers  Digital Edition Totals (3)</t>
  </si>
  <si>
    <t>Fuel &amp; Oil News Digital Edition</t>
  </si>
  <si>
    <t>FON-DG - 20210113-Jan. Dig Ed</t>
  </si>
  <si>
    <t>Fuel Oil News Digital Edition January</t>
  </si>
  <si>
    <t>FON-DG - 20210114-Jan. Dig Ed - comp list</t>
  </si>
  <si>
    <t>FON-DG - 20210121-Jan. Dig Ed_Reminder-TriggerA</t>
  </si>
  <si>
    <t>Your Fuel Oil News Digital Edition Has Arrived!</t>
  </si>
  <si>
    <t>Fuel &amp; Oil News Digital Edition Totals (3)</t>
  </si>
  <si>
    <t>Power Sports Business Digital Edition</t>
  </si>
  <si>
    <t>PSB-DG-20210118 - No. 2 Jan Dig Edition</t>
  </si>
  <si>
    <t>First 11 months Major Unit sales growth reported</t>
  </si>
  <si>
    <t>PSB-DG-20210125 - No. 2 Jan Dig Edition- Reminder_TriggerA</t>
  </si>
  <si>
    <t>Reminder – First 11 months Major Unit sales growth reported</t>
  </si>
  <si>
    <t>Power Sports Business Digital Edition Totals (2)</t>
  </si>
  <si>
    <t>Rider Digital Edition</t>
  </si>
  <si>
    <t>RDR-DG- 20210106- JAnuary digital edition-reminder</t>
  </si>
  <si>
    <t>Split 1</t>
  </si>
  <si>
    <t>REMINDER: Your January 2021 Issue of Rider is Here!</t>
  </si>
  <si>
    <t>Split 2</t>
  </si>
  <si>
    <t>Split 3</t>
  </si>
  <si>
    <t>Split 4</t>
  </si>
  <si>
    <t>Split 5</t>
  </si>
  <si>
    <t>Split 6</t>
  </si>
  <si>
    <t>RDR-DG- 20210121- Feb digital edition</t>
  </si>
  <si>
    <t>Your February 2021 Issue of Rider is Here!</t>
  </si>
  <si>
    <t>Rider Digital Edition Totals (2)</t>
  </si>
  <si>
    <t>SnowGoer Digital Edition</t>
  </si>
  <si>
    <t>SNG-DG-20210104 - SnowGoer- January 2021 Dig Edition</t>
  </si>
  <si>
    <t>REMINDER: YOUR JANUARY 2021 ISSUE OF SNOW GOER HAS ARRIVED</t>
  </si>
  <si>
    <t>SNG-DG-20210108- Great Escapes Digital edition Reminder</t>
  </si>
  <si>
    <t>REMINDER: The new Great Escapes magazine is available!</t>
  </si>
  <si>
    <t>SNG-DG-20210125 - SnowGoer- FEBRUARY 2021 Dig Edition</t>
  </si>
  <si>
    <t>YOUR FEBRUARY 2021 ISSUE OF SNOW GOER HAS ARRIVED</t>
  </si>
  <si>
    <t>SnowGoer Digital Edition Totals (3)</t>
  </si>
  <si>
    <t>SportsTurf Digital Edition</t>
  </si>
  <si>
    <t>SFM-DG-20210108- January digital Edition</t>
  </si>
  <si>
    <t>Your January Digital Issue of SportsField Management Has Arrived</t>
  </si>
  <si>
    <t>SFM-DG-20210108- January digital Edition-comp list</t>
  </si>
  <si>
    <t>SFM-DG-20210115_TriggerA- January reminder</t>
  </si>
  <si>
    <t>SportsTurf Digital Edition Totals (3)</t>
  </si>
  <si>
    <t>ThunderPress eNewsletter</t>
  </si>
  <si>
    <t>THP-DG-20210108-JAn Digital Edition</t>
  </si>
  <si>
    <t>Thunder Press Celebrates On Any Sunday</t>
  </si>
  <si>
    <t>THP-DG-20210115-JAn Digital Edition Reminder</t>
  </si>
  <si>
    <t>REMINDER: Thunder Press Celebrates On Any Sunday!</t>
  </si>
  <si>
    <t>ThunderPress eNewsletter Totals (2)</t>
  </si>
  <si>
    <t>Total for January 2021 (21)</t>
  </si>
  <si>
    <t>Summary of EPG Media - EPG Media Central Database (21)</t>
  </si>
  <si>
    <t>Summary of EPG Media (21)</t>
  </si>
  <si>
    <t>Summary By Brand - Digital Issues January 2021</t>
  </si>
  <si>
    <t>Beverage Dynamics Digital Edition</t>
  </si>
  <si>
    <t>BD-DG-20210204-Jan-Feb Digital Edition</t>
  </si>
  <si>
    <t>Beverage Dynamics Digital Ed. Jan/Feb</t>
  </si>
  <si>
    <t>BD-DG-20210204-Jan-Feb Digital Edition-comp list</t>
  </si>
  <si>
    <t>BD-DG-20210211-Jan-Feb Digital Edition_TriggerA</t>
  </si>
  <si>
    <t>Beverage Dynamics Digital Edition Totals (3)</t>
  </si>
  <si>
    <t>BI-DG-20210217- BI- Feb Digital Edition</t>
  </si>
  <si>
    <t>YOUR FEBRUARY DIGITAL ISSUE OF BOATING INDUSTRY HAS ARRIVED</t>
  </si>
  <si>
    <t>BI-DG-20210217- BI- Feb Digital Edition - comp list</t>
  </si>
  <si>
    <t>FON-DG - 20210209-FEBRUARY dig edition</t>
  </si>
  <si>
    <t>Fuel Oil News Digital Edition February</t>
  </si>
  <si>
    <t>FON-DG - 20210209-FEBRUARY dig edition - comp list</t>
  </si>
  <si>
    <t>FON-DG - 20210216-FEBRUARY dig edition_TriggerA</t>
  </si>
  <si>
    <t>PSB-DG-20210208-No. 3 Feb Dig Ed</t>
  </si>
  <si>
    <t>40%-plus growth at average dealership in December</t>
  </si>
  <si>
    <t>PSB-DG-20210208-No. 3 Feb Dig Ed - Comp List</t>
  </si>
  <si>
    <t>PSB-DG-20210215-No. 3 Feb Dig Ed reminder_TriggerA</t>
  </si>
  <si>
    <t>Reminder – 40%-plus growth at average dealership in December</t>
  </si>
  <si>
    <t>Power Sports Business Digital Edition Totals (3)</t>
  </si>
  <si>
    <t>RDR-DG- 20210204- Feb digital edition Reminder</t>
  </si>
  <si>
    <t>REMINDER: Your February 2021 Issue of Rider is Here!</t>
  </si>
  <si>
    <t>RDR-DG- 20210215- March digital edition</t>
  </si>
  <si>
    <t>Your March 2021 Issue of Rider is Here!</t>
  </si>
  <si>
    <t>SNG-DG-20210208 - SnowGoer- March 2021 Dig Edition reminder</t>
  </si>
  <si>
    <t>REMiNDER: YOUR FEBRUARY 2021 ISSUE OF SNOW GOER HAS ARRIVED</t>
  </si>
  <si>
    <t>SnowGoer Digital Edition Totals (1)</t>
  </si>
  <si>
    <t>SFM-DG-20210202- FEB digital Edition</t>
  </si>
  <si>
    <t>Your February Digital Issue of SportsField Management Has Arrived</t>
  </si>
  <si>
    <t>SFM-DG-20210202- FEB digital Edition - comp list</t>
  </si>
  <si>
    <t>SFM-DG-20210209- FEB digital Edition_TriggerA</t>
  </si>
  <si>
    <t>REMINDER: Your February Digital Issue of SportsField Management Has Arrived</t>
  </si>
  <si>
    <t>Summary By Brand - Digital Issues February  2021</t>
  </si>
  <si>
    <t>BI-DG-20210224- BI- Feb Digital Edition_TriggerA</t>
  </si>
  <si>
    <t>REMINDER THAT YOUR FEBRUARY DIGITAL ISSUE OF BOATING INDUSTRY HAS ARRIVED</t>
  </si>
  <si>
    <t>Outdoor Power Equipment Digital Edition</t>
  </si>
  <si>
    <t>OPE-DG-20210225-March 2021 Digitial Edition</t>
  </si>
  <si>
    <t>New edition — Mower Outlook 2021!</t>
  </si>
  <si>
    <t>OPE-DG-20210225-March 2021 Digital Edition - comp list</t>
  </si>
  <si>
    <t>Outdoor Power Equipment Digital Edition Totals (2)</t>
  </si>
  <si>
    <t>RDR-DG- 20210222- March digital edition Reminder</t>
  </si>
  <si>
    <t>REMINDER: Your March 2021 Issue of Rider is Waiting!</t>
  </si>
  <si>
    <t>Rider Digital Edition Totals (3)</t>
  </si>
  <si>
    <t>SFM-DG-20210226-MARCH Dig Edition</t>
  </si>
  <si>
    <t>Your March Digital Issue of SportsField Management Has Arrived</t>
  </si>
  <si>
    <t>SFM-DG-20210226-MARCH Dig Edition- comp list</t>
  </si>
  <si>
    <t>SportsTurf Digital Edition Totals (5)</t>
  </si>
  <si>
    <t>StateWays Digital Edition</t>
  </si>
  <si>
    <t>STW-DG-20210224-SPRING Digital Edition</t>
  </si>
  <si>
    <t>StateWays Spring 2021 Digital Edition</t>
  </si>
  <si>
    <t>STW-DG-20210224-SPRING Digital Edition - comp list</t>
  </si>
  <si>
    <t>StateWays Digital Edition Totals (2)</t>
  </si>
  <si>
    <t>THP-DG-20210202- FEBRUARY  Digital Edition</t>
  </si>
  <si>
    <t>Your February Thunder Press Issue! Panhead Barn Find and More!</t>
  </si>
  <si>
    <t>THP-DG-20210208- FEBRUARY  Digital Edition reminder</t>
  </si>
  <si>
    <t>REMINDER: Your February Thunder Press Issue! Panhead Barn Find and More!</t>
  </si>
  <si>
    <t>Summary of EPG Media (30)</t>
  </si>
  <si>
    <t>Total for February 2021 (27)</t>
  </si>
  <si>
    <t>Summary of EPG Media - EPG Media Central Database (27)</t>
  </si>
  <si>
    <t>StateWays Digital Edition Totals (1)</t>
  </si>
  <si>
    <t>Summary By Brand - Digital Issues March  2021</t>
  </si>
  <si>
    <t>BD-DG-20210318-BD-MArch Dig Ed</t>
  </si>
  <si>
    <t>Beverage Dynamics Digital Ed. March</t>
  </si>
  <si>
    <t>BD-DG-20210318-BD-MArch Dig Ed - comp list</t>
  </si>
  <si>
    <t>BD-DG-20210325-BD-MArch Dig Ed_TriggerA</t>
  </si>
  <si>
    <t>Reminder: Beverage Dynamics Digital Ed. March</t>
  </si>
  <si>
    <t>BI-DG-20210329- BI- March/April Digital Edition</t>
  </si>
  <si>
    <t>YOUR MARCH/APRIL DIGITAL ISSUE OF BOATING INDUSTRY HAS ARRIVED</t>
  </si>
  <si>
    <t>BI-DG-20210329- BI- March/April Digital Edition - comp list</t>
  </si>
  <si>
    <t>Boating Industry Digital Edition Totals (2)</t>
  </si>
  <si>
    <t>CH-DG-20210312-CH Spring Dig Edition</t>
  </si>
  <si>
    <t>Cheers Spring Digital Edition</t>
  </si>
  <si>
    <t>CH-DG-20210312-CH Spring Dig Edition - Comp list</t>
  </si>
  <si>
    <t>CH-DG-20210319-CH Spring Dig Edition Reminder_TriggerA</t>
  </si>
  <si>
    <t>Your Cheers Digital Edition Has Arrived!</t>
  </si>
  <si>
    <t>FON-DG - 20210312-March-April Digital Edition</t>
  </si>
  <si>
    <t>Fuel Oil News Digital Edition March/April</t>
  </si>
  <si>
    <t>FON-DG - 20210312-March-April Digital Edition - comp list</t>
  </si>
  <si>
    <t>FON-DG - 20210319-March Digital Edition - Reminder_TriggerA</t>
  </si>
  <si>
    <t>OPE-DG-20210304-March 2021 Digitial Edition reminder_TriggerA</t>
  </si>
  <si>
    <t>Reminder — Mower Outlook 2021 part of latest edition!</t>
  </si>
  <si>
    <t>Outdoor Power Equipment Digital Edition Totals (1)</t>
  </si>
  <si>
    <t>PSB-DG-20210310-No. 4 - March Dig Ed</t>
  </si>
  <si>
    <t>46% unit sales growth on average revealed for January</t>
  </si>
  <si>
    <t>PSB-DG-20210310-No. 4 - March Dig Ed - Comp List</t>
  </si>
  <si>
    <t>PSB-DG-20210319-No. 4 - March Dig Ed Reminder_TriggerA</t>
  </si>
  <si>
    <t>Reminder — 46% unit sales growth on average revealed for January</t>
  </si>
  <si>
    <t>RDR-DG- 20210323- April digital edition</t>
  </si>
  <si>
    <t>Your April 2021 Issue of Rider is Here!</t>
  </si>
  <si>
    <t>Rider Digital Edition Totals (1)</t>
  </si>
  <si>
    <t>SNG-DG-20210323 - SnowGoer- April 2021 Dig Edition</t>
  </si>
  <si>
    <t>YOUR APRIL 2021 ISSUE OF SNOW GOER HAS ARRIVED</t>
  </si>
  <si>
    <t>SFM-DG-20210305-MARCH Dig Edition Reminder_TriggerA</t>
  </si>
  <si>
    <t>Reminder: Your March Digital Issue of SportsField Management Has Arrived</t>
  </si>
  <si>
    <t>SFM-DG-20210326-April Digital Edition</t>
  </si>
  <si>
    <t>Your April Digital Issue of SportsField Management Has Arrived</t>
  </si>
  <si>
    <t>SFM-DG-20210326-April Digital Edition- comp list</t>
  </si>
  <si>
    <t>STW-DG-20210303-SPRING Digital Edition_TriggerA</t>
  </si>
  <si>
    <t>Your StateWays Spring Digital Edition Has Arrived!</t>
  </si>
  <si>
    <t>THP Digital Issue</t>
  </si>
  <si>
    <t>THP-DG-2021-0304- MARCH Digital Edition</t>
  </si>
  <si>
    <t>Your March Thunder Press Issue has Arrived! Pan America 1250!</t>
  </si>
  <si>
    <t>THP-DG-2021-0311 MARCH Digital Edition Reminder</t>
  </si>
  <si>
    <t>Reminder: Your March Thunder Press Issue has Arrived! Pan America 1250!</t>
  </si>
  <si>
    <t>THP Digital Issue Totals (2)</t>
  </si>
  <si>
    <t>Total for March 2021 (23)</t>
  </si>
  <si>
    <t>Summary of EPG Media - EPG Media Central Database (23)</t>
  </si>
  <si>
    <t>Summary of EPG Media (23)</t>
  </si>
  <si>
    <t>BD-DG-20210416-April Digital Edition</t>
  </si>
  <si>
    <t>Beverage Dynamics Digital Ed. April</t>
  </si>
  <si>
    <t>Beverage Dynamics Digital Edition Totals (1)</t>
  </si>
  <si>
    <t>Cheers At Home</t>
  </si>
  <si>
    <t>CH-DG-20210426-CheersatHome Summer 2021 Digital edition</t>
  </si>
  <si>
    <t>Dive Into Summer Cocktails</t>
  </si>
  <si>
    <t>Cheers At Home Totals (1)</t>
  </si>
  <si>
    <t>OPE-DG-20210401-April 2021 Digitial Edition</t>
  </si>
  <si>
    <t>Half of all dealers report inventory as too low: latest OPE Business edition</t>
  </si>
  <si>
    <t>PSB-DG-20210407-No. 5 - April Dig Ed t</t>
  </si>
  <si>
    <t>52% of all Work UTVs sold are in South region: study</t>
  </si>
  <si>
    <t>Power Sports Business Digital Edition Totals (1)</t>
  </si>
  <si>
    <t>RDR-DG- 20210421- May digital edition</t>
  </si>
  <si>
    <t>Your May 2021 Issue of Rider is Here!</t>
  </si>
  <si>
    <t>Sports Field Management Digital Edition</t>
  </si>
  <si>
    <t>SFM-DG-20210430 - May Dig Ed</t>
  </si>
  <si>
    <t>Your May Digital Issue of SportsField Management Has Arrived</t>
  </si>
  <si>
    <t>Sports Field Management Digital Edition Totals (1)</t>
  </si>
  <si>
    <t>THP-DG-20210401 APRIL  Digital Edition</t>
  </si>
  <si>
    <t>Your April Thunder Press Issue Has Arrived: New Indians Tested, Cool Customs, Daytona Details And More</t>
  </si>
  <si>
    <t>THP Digital Issue Totals (1)</t>
  </si>
  <si>
    <t>Total for April 2021 (7)</t>
  </si>
  <si>
    <t>Summary of EPG Media - EPG Media Central Database (7)</t>
  </si>
  <si>
    <t>Summary of EPG Media (7)</t>
  </si>
  <si>
    <t>Summary By Brand - Digital Issues April  2021</t>
  </si>
  <si>
    <t>YOUR MAY DIGITAL ISSUE OF BOATING INDUSTRY HAS ARRIVED</t>
  </si>
  <si>
    <t>Boating Industry Digital Edition Totals (1)</t>
  </si>
  <si>
    <t>CH-DG-20210511-Summer Digital edition</t>
  </si>
  <si>
    <t>Cheers Digital Edition Summer 2021</t>
  </si>
  <si>
    <t>Cheers  Digital Edition Totals (1)</t>
  </si>
  <si>
    <t>FON-DG - 20210506-May Digital Edition</t>
  </si>
  <si>
    <t>Fuel Oil News Digital Edition May</t>
  </si>
  <si>
    <t>Fuel &amp; Oil News Digital Edition Totals (1)</t>
  </si>
  <si>
    <t>OPE-DG-20210510- May 2021 Digitial Edition</t>
  </si>
  <si>
    <t>Inaugural 40 Under 40 Class revealed by OPE Business</t>
  </si>
  <si>
    <t>PSB-DG-20210503 -May digital Edition</t>
  </si>
  <si>
    <t>91% — March YoY average unit sales revenue increase: study</t>
  </si>
  <si>
    <t>RDR-DG- 20210519- June digital edition</t>
  </si>
  <si>
    <t>Rider’s June 2021 Issue: H-D Pan America, Honda Gold Wing Tour DCT, Royal Enfield Meteor 350 and more</t>
  </si>
  <si>
    <t>STW-DG-20210512-Summer Dig Edition.</t>
  </si>
  <si>
    <t>StateWays Summer Digital Edition</t>
  </si>
  <si>
    <t>THP-DG-20210503- May Digital Edition</t>
  </si>
  <si>
    <t>Your May Thunder Press Issue Has Arrived: New Indian Chief Tested, Sportster Retrospective, Amazing Motorcycle Airport Display, A New Editor, And More</t>
  </si>
  <si>
    <t>Total for May 2021 (8)</t>
  </si>
  <si>
    <t>Summary of EPG Media - EPG Media Central Database (8)</t>
  </si>
  <si>
    <t>Summary of EPG Media (8)</t>
  </si>
  <si>
    <t>Summary By Brand - Digital Issues May  2021</t>
  </si>
  <si>
    <t>BD-DG-20210601 May/June Digital Edition</t>
  </si>
  <si>
    <t>Beverage Dynamics Digital Ed. May/June</t>
  </si>
  <si>
    <t>BI-DG-20210621- BI- June-July Digital Edition</t>
  </si>
  <si>
    <t>YOUR JUNE/JULY DIGITAL ISSUE OF BOATING INDUSTRY HAS ARRIVED</t>
  </si>
  <si>
    <t>BI-DG-20210621- BI- June-July Digital Edition - comp list</t>
  </si>
  <si>
    <t>BI-DG-20210628- BI- June-July Digital Edition_TriggerA</t>
  </si>
  <si>
    <t>REMINDER: YOUR JUNE/JULY DIGITAL ISSUE OF BOATING INDUSTRY HAS ARRIVED</t>
  </si>
  <si>
    <t>FON-DG - 202100604 June  Digital Edition</t>
  </si>
  <si>
    <t>Fuel Oil News Digital Edition June</t>
  </si>
  <si>
    <t>PSB-DG-20210607 June Digital Edition</t>
  </si>
  <si>
    <t>Another surge in April for new and pre-owned unit sales</t>
  </si>
  <si>
    <t>RDR-DG- 20210622- July Digital Edition</t>
  </si>
  <si>
    <t>Rider’s July 2021 Issue: We test the Yamaha MT-07, Suzuki Hayabusa, Honda CRF300L/Rally, and Moto Guzzi V7 Stone, plus new tours, gear reviews, and more</t>
  </si>
  <si>
    <t>SFM-DG-20210604 - June Digital Edition</t>
  </si>
  <si>
    <t>Your June Digital Issue of SportsField Management Has Arrived</t>
  </si>
  <si>
    <t>SFM-DG-20210625 - July Digital Edition</t>
  </si>
  <si>
    <t>Your July Digital Issue of SportsField Management Has Arrived</t>
  </si>
  <si>
    <t>Sports Field Management Digital Edition Totals (2)</t>
  </si>
  <si>
    <t>THP-DG-20210691 - June Digital Edition</t>
  </si>
  <si>
    <t>Your  June Thunder Press Issue Has Arrived: : Harley’s Pan America Reviewed, Mecum Auction Highlights, Retracing Easy Rider, And More</t>
  </si>
  <si>
    <t>Total for June 2021 (10)</t>
  </si>
  <si>
    <t>Summary of EPG Media - EPG Media Central Database (10)</t>
  </si>
  <si>
    <t>Summary of EPG Media (10)</t>
  </si>
  <si>
    <t>Summary By Brand - Digital Issues June  2021</t>
  </si>
  <si>
    <t>BD-DG-20210701 BD - Top 100 Special Digital Edition</t>
  </si>
  <si>
    <t>The Top 100 Retailers</t>
  </si>
  <si>
    <t>BD-DG-20210708 BD - Top 100 Special Digital Edition Reminder</t>
  </si>
  <si>
    <t>Reminder: The Top 100 Retailers</t>
  </si>
  <si>
    <t>Beverage Dynamics Digital Edition Totals (2)</t>
  </si>
  <si>
    <t>FON-DG - 20210716 August Dig. Ed.</t>
  </si>
  <si>
    <t>Fuel Oil News Digital Edition July/August</t>
  </si>
  <si>
    <t>OPE-DG-20210701 - July-Aug Dig Edtion</t>
  </si>
  <si>
    <t>New Edition – Tractor Trends 2021</t>
  </si>
  <si>
    <t>OPE-DG-20210708 - July-Aug Dig Edtion Reminder</t>
  </si>
  <si>
    <t>Reminder: New Edition – Tractor Trends 2021</t>
  </si>
  <si>
    <t>PSB-DG-20210708 July Digital Edition</t>
  </si>
  <si>
    <t>Industry opens up with first dealer event since 2020</t>
  </si>
  <si>
    <t>PSB-DG-20210716 July Digital Edition Reminder</t>
  </si>
  <si>
    <t>Reminder — Industry opens up with first dealer event since 2020</t>
  </si>
  <si>
    <t>RDR-DG- 20210722- August Digital Edition</t>
  </si>
  <si>
    <t>Rider’s August 2021 Issue: We test the Honda Gold Wing Tour DCT, Ducati Monster, and Triumph Tiger 850 Sport, plus two father-and-son tours, gear reviews, and more</t>
  </si>
  <si>
    <t>SFM-DG-20210730 - August Digital Edition</t>
  </si>
  <si>
    <t>Your August Digital Issue of SportsField Management Has Arrived</t>
  </si>
  <si>
    <t>THP-DG-20210701 - July Digital Edition</t>
  </si>
  <si>
    <t>Your July Thunder Press Issue Has Arrived: Riding Route 666, Republic of Texas Rally Report, Indian Chieftain Elite Review, Women Who Ride Harleys, And More</t>
  </si>
  <si>
    <t>THP-DG-20210713 - July Digital Edition Reminder</t>
  </si>
  <si>
    <t>Reminder: Your July Thunder Press Issue Is Here: Women Who Ride Harleys, Republic Of Texas Rally, Indian Chieftain Elite Review, Riding The Devil’s Highway, And More</t>
  </si>
  <si>
    <t>THP-DG-20210729 - August Digital Edition</t>
  </si>
  <si>
    <t>Your August Thunder Press Issue Has Arrived: All-New H-D Sportster S, A Harley Street Bob Review, Baggers Racing Finale, the Harley Rendezvous Rally, And More</t>
  </si>
  <si>
    <t>THP Digital Issue Totals (3)</t>
  </si>
  <si>
    <t>Total for July 2021 (12)</t>
  </si>
  <si>
    <t>Summary of EPG Media - EPG Media Central Database (12)</t>
  </si>
  <si>
    <t>Summary of EPG Media (12)</t>
  </si>
  <si>
    <t>Summary By Brand - Digital Issues July  2021</t>
  </si>
  <si>
    <t>BD-DG-20210806 Jul-Aug Digital Edition</t>
  </si>
  <si>
    <t>Beverage Dynamics Digital Ed. July/August</t>
  </si>
  <si>
    <t>BD-DG-20210813 Jul-Aug Digital Edition Reminder</t>
  </si>
  <si>
    <t>Reminder: Beverage Dynamics Digital Ed. July/August</t>
  </si>
  <si>
    <t>BI-DG-20210823- BI- Aug-Sept Digital Edition</t>
  </si>
  <si>
    <t>YOUR AUG/SEPT DIGITAL ISSUE OF BOATING INDUSTRY HAS ARRIVED!</t>
  </si>
  <si>
    <t>BI-DG-20210830- BI- Aug-Sept Digital Edition Reminder</t>
  </si>
  <si>
    <t>REMINDER: YOUR AUG/SEPT DIGITAL ISSUE OF BOATING INDUSTRY HAS ARRIVED!</t>
  </si>
  <si>
    <t>OPE-DG-20210831 - Sept Dig Edtion</t>
  </si>
  <si>
    <t>New Edition – GIE+Expo Preview 2021</t>
  </si>
  <si>
    <t>PSB-DG-20210809 August Digital Edition</t>
  </si>
  <si>
    <t>June unit sales revenue drops 15% on average</t>
  </si>
  <si>
    <t>PSB-DG-20210816 August Digital Edition reminder</t>
  </si>
  <si>
    <t>Reminder — June unit sales revenue drops 15% on average</t>
  </si>
  <si>
    <t>RDR-DG- 20210805- August Digital Edition Reminder</t>
  </si>
  <si>
    <t>REMINDER: Rider’s August 2021 Issue: We test the Honda Gold Wing Tour DCT, Ducati Monster, and Triumph Tiger 850 Sport, plus two father-and-son tours, gear reviews, and more</t>
  </si>
  <si>
    <t>RDR-DG- 20210817- September Digital Edition</t>
  </si>
  <si>
    <t>Rider’s September 2021 Issue: We test the Suzuki Haybusa, KTM’s 2021 Duke Lineup, Yamaha YZF-R7, Honda Grom, and Harley-Davidson Sportster S, plus Ohio’s Triple Nickel, gear reviews, and more</t>
  </si>
  <si>
    <t>RDR-DG- 20210824- September Digital Ed. Reminder</t>
  </si>
  <si>
    <t>REMINDER: Rider’s September 2021 Issue: We test the Suzuki Haybusa, KTM’s 2021 Duke Lineup, Yamaha YZF-R7, Honda Grom, and Harley-Davidson Sportster S, plus Ohio’s Triple Nickel, gear reviews, and more</t>
  </si>
  <si>
    <t>SFM-DG-20210812 - August Digital Edition reminder</t>
  </si>
  <si>
    <t>SFM-DG-202100827 Sept Digital Edition</t>
  </si>
  <si>
    <t>Your Sept Digital Issue of SportsField Management Has Arrived</t>
  </si>
  <si>
    <t>THP-DG-20210906 - August Digital Edition Reminder</t>
  </si>
  <si>
    <t>Reminder: Your August Thunder Press Issue Is Here: H-D Street Bob Review, A Look at the All-New Sportster S, the Harley Rendezvous Rally, the Wildest Sidecar Rig Ever, And Much More</t>
  </si>
  <si>
    <t>THP-DG-20210830 - Sept Digital Edition</t>
  </si>
  <si>
    <t>: Your September Thunder Press Issue Has Arrived: Huge Sturgis coverage, a review of the all-New H-D Sportster S, a retrospective on Curtiss Motorcycles, the 40th anniversary of the iconic Harley FXR, and more!</t>
  </si>
  <si>
    <t>Total for August 2021 (14)</t>
  </si>
  <si>
    <t>Summary of EPG Media - EPG Media Central Database (14)</t>
  </si>
  <si>
    <t>Summary of EPG Media (14)</t>
  </si>
  <si>
    <t>Summary By Brand - Digital Issues August  2021</t>
  </si>
  <si>
    <t>BD-DG-20210806 Sept-Oct Digital Edition</t>
  </si>
  <si>
    <t>Beverage Dynamics Digital Ed. Sept/Oct</t>
  </si>
  <si>
    <t>BI-DG-20210927 BI-  October Digital Edition</t>
  </si>
  <si>
    <t>YOUR OCTOBER DIGITAL ISSUE OF BOATING INDUSTRY HAS ARRIVED!</t>
  </si>
  <si>
    <t>CH-DG-20210913-CheersatHome FALL 2021 Digital edition</t>
  </si>
  <si>
    <t>Your Fall Issue of Cheers@Home is now available!</t>
  </si>
  <si>
    <t>CH-DG-202109203-CheersatHome FALL 2021 Digital edition Reminder</t>
  </si>
  <si>
    <t>REMINDER: Your Fall Issue of Cheers@Home is now available!</t>
  </si>
  <si>
    <t>Cheers At Home Totals (2)</t>
  </si>
  <si>
    <t>FON-DG - 20210909 Sept Dig. Ed.</t>
  </si>
  <si>
    <t>Fuel Oil News Digital Edition September</t>
  </si>
  <si>
    <t>FON-DG - 20210916 Sept Dig. Ed. Reminder</t>
  </si>
  <si>
    <t>REMINDER: Fuel Oil News Digital Edition September</t>
  </si>
  <si>
    <t>Fuel &amp; Oil News Digital Edition Totals (2)</t>
  </si>
  <si>
    <t>PSB-DG-20210907 Sept Digital Edition</t>
  </si>
  <si>
    <t>Wanted: Dealers seek inventory</t>
  </si>
  <si>
    <t>PSB-DG-20210907 Sept Digital Edition Reminder</t>
  </si>
  <si>
    <t>REMINDER: Wanted: Dealers seek inventory</t>
  </si>
  <si>
    <t>RDR-DG- 20210921- October Digital Edition</t>
  </si>
  <si>
    <t>Rider’s October 2021 Issue: 2021 Motorcycle of the Year, We test the BMW R 18 Transcontinental, Kawasaki KLR650 Adventure, and Triumph Speed Triple 1200 RS, and more</t>
  </si>
  <si>
    <t>RDR-DG- 20210930- October Digital Edition Reminder</t>
  </si>
  <si>
    <t>Reminder: Rider’s October 2021 Issue: 2021 Motorcycle of the Year, We test the BMW R 18 Transcontinental, Kawasaki KLR650 Adventure, and Triumph Speed Triple 1200 RS, and more</t>
  </si>
  <si>
    <t>SNG-DG-20210908 - SnowGoer- October Digital Ediiton</t>
  </si>
  <si>
    <t>YOUR SEPTEMBER 2021 ISSUE OF SNOW GOER HAS ARRIVED</t>
  </si>
  <si>
    <t>SNG-DG-2021016 - SnowGoer- October Digital Ediiton Reminder</t>
  </si>
  <si>
    <t>REMINDER: YOUR OCTOBER 2021 ISSUE OF SNOW GOER HAS ARRIVED</t>
  </si>
  <si>
    <t>SnowGoer Digital Edition Totals (2)</t>
  </si>
  <si>
    <t>SFM-DG-2021000903- Sept Digital Edition Reminder</t>
  </si>
  <si>
    <t>REMINDER: Your Sept Digital Issue of SportsField Management Has Arrived</t>
  </si>
  <si>
    <t>SFM-DG-20210927- Oct Digital Edition</t>
  </si>
  <si>
    <t>Your Oct Digital Issue of SportsField Management Has Arrived</t>
  </si>
  <si>
    <t>THP-DG-20210907 - Sept Digital Edition reminder</t>
  </si>
  <si>
    <t>Reminder: Your September Thunder Press Issue Is Here: Sturgis goes big in 2021, a full look at the all-new Sportster S and riding impressions, Harley FXR retrospective after 40 years, motorcycle pioneer Glenn Curtiss history (America’s first V-Twin!), and</t>
  </si>
  <si>
    <t>THP-DG-2021927 - October Digital Edition</t>
  </si>
  <si>
    <t>Your October Thunder Press Issue Has Arrived: The Born Free motorcycle show heads our event coverage, with follow-up reports from Sturgis. Also inside is a look at a budding bagger racer, the mysterious roads of Idaho, a charity ride that shines light on</t>
  </si>
  <si>
    <t>Total for September 2021 (16)</t>
  </si>
  <si>
    <t>Summary of EPG Media - EPG Media Central Database (16)</t>
  </si>
  <si>
    <t>Summary of EPG Media (16)</t>
  </si>
  <si>
    <t>Summary By Brand - Digital Issues September  2021</t>
  </si>
  <si>
    <t>BD-DG-20211007-BD October Dig Ed Reminder</t>
  </si>
  <si>
    <t>Reminder: Beverage Dynamics Digital Ed. Sept/Oct</t>
  </si>
  <si>
    <t>BI-DG-20211004 BI-October Digital Edition Reminder</t>
  </si>
  <si>
    <t>REMINDER: YOUR OCTOBER DIGITAL ISSUE OF BOATING INDUSTRY HAS ARRIVED</t>
  </si>
  <si>
    <t>CH-DG-20211006-Summer Digital edition</t>
  </si>
  <si>
    <t>Cheers Digital Edition Fall 2021</t>
  </si>
  <si>
    <t>CH-DG-20211013- Fall Digital edition Reminder</t>
  </si>
  <si>
    <t>Cheers  Digital Edition Totals (2)</t>
  </si>
  <si>
    <t>FON-DG - 20211006- October Digital Edition</t>
  </si>
  <si>
    <t>Fuel Oil News Digital Edition October</t>
  </si>
  <si>
    <t>FON-DG -20211013- Cheers Fall Digital Ed Reminder</t>
  </si>
  <si>
    <t>OPE-DG-20211001 - October Dig Edition</t>
  </si>
  <si>
    <t>New Edition – UTV Report 2021</t>
  </si>
  <si>
    <t>OPE-DG-20211008 - October Dig Edition Reminder</t>
  </si>
  <si>
    <t>Reminder: New Edition – UTV Report 2021</t>
  </si>
  <si>
    <t>PSB-DG-20211005 Oct Digital Edition</t>
  </si>
  <si>
    <t>Fall retail shows return</t>
  </si>
  <si>
    <t>PSB-DG-20211025-  Oct Digital Edition Reminder</t>
  </si>
  <si>
    <t>REMINDER: Fall retail shows return</t>
  </si>
  <si>
    <t>RDR-DG- 20211021 November  Digital Edition</t>
  </si>
  <si>
    <t>Rider’s November 2021 Issue: We test the Yamaha Tracer 9 GT and BMW R 1250 GS 40 Years Edition; Americade 2021 report; great rides in Oregon, California, and Newfoundland; plus gear reviews and more</t>
  </si>
  <si>
    <t>RDR-DG- 20211021 November  Digital Edition Reminder</t>
  </si>
  <si>
    <t>REMINDER: Rider’s November 2021 Issue: We test the Yamaha Tracer 9 GT and BMW R 1250 GS 40 Years Edition; Americade 2021 report; great rides in Oregon, California, and Newfoundland; plus gear reviews and more</t>
  </si>
  <si>
    <t>SNG-DG-20211021 - SnowGoer- November Digital Ediiton</t>
  </si>
  <si>
    <t>YOUR NOVEMBER 2021 ISSUE OF SNOW GOER HAS ARRIVED</t>
  </si>
  <si>
    <t>SNG-DG-20211027- Great Escapes Digital edition</t>
  </si>
  <si>
    <t>Check out the new Great Escapes magazine!</t>
  </si>
  <si>
    <t>SFM-DG-20211005- Oct Digital Edition Reminder</t>
  </si>
  <si>
    <t>STW-DG-20211004</t>
  </si>
  <si>
    <t>StateWays Fall Digital Edition</t>
  </si>
  <si>
    <t>STW-DG-20211011 - Fall Dig Ed</t>
  </si>
  <si>
    <t>Your SW Digital Edition Has Arrived!</t>
  </si>
  <si>
    <t>THP-DG-20211005 - October Digital Edition Reminder</t>
  </si>
  <si>
    <t>Reminder: Your October Thunder Press Issue Is Here! We’ve got tons of event coverage in this issue, including the Born Free motorcycle show and a follow-up report from Sturgis. Plus, we cover a charity ride that shines light on a hidden crisis in America,</t>
  </si>
  <si>
    <t>Total for October 2021 (18)</t>
  </si>
  <si>
    <t>Summary of EPG Media - EPG Media Central Database (18)</t>
  </si>
  <si>
    <t>Summary of EPG Media (18)</t>
  </si>
  <si>
    <t>Summary By Brand - Digital Issues October  2021</t>
  </si>
  <si>
    <t>BI-DG-20211104-MDB Digital Edition</t>
  </si>
  <si>
    <t>Your Boating Industry Market Data Book has arrived!</t>
  </si>
  <si>
    <t>CH-DG-2021115-CheersatHome Winter 2021 Digital edition</t>
  </si>
  <si>
    <t>Your Winter Issue of Cheers@Home is now available!</t>
  </si>
  <si>
    <t>CH-DG-2021122-CheersatHome Winter 2021 Digital edition Reminder</t>
  </si>
  <si>
    <t>REMINDER: Your Winter Issue of Cheers@Home is now available!</t>
  </si>
  <si>
    <t>FON-DG - 202111 Nov-Dec. Digital Edition</t>
  </si>
  <si>
    <t>Fuel Oil News Digital Edition November/December</t>
  </si>
  <si>
    <t>PSB-DG-20211108-No-PSB - MDB DigEd- Subscribers</t>
  </si>
  <si>
    <t>Market Data Book now available for viewing</t>
  </si>
  <si>
    <t>PSB-DG-20211108-PSB - MDB DigEd- Non-Subscribers</t>
  </si>
  <si>
    <t>PSB-DG-20211108-PSB - MDB DigEd- OPEB Subscribers</t>
  </si>
  <si>
    <t>Market Data Book from Powersports Business now available</t>
  </si>
  <si>
    <t>PSB-DG-20211117-PSB - MDB DigEd- Non-Subscribers</t>
  </si>
  <si>
    <t>REMINDER: Market Data Book now available for viewing</t>
  </si>
  <si>
    <t>PSB-DG-20211117-PSB - MDB DigEd- OPEB Subscribers</t>
  </si>
  <si>
    <t>REMINDER: Market Data Book from Powersports Business now available</t>
  </si>
  <si>
    <t>PSB-DG-20211123 November Digital Edition</t>
  </si>
  <si>
    <t>Dealer survey results from Q3 revealed | November edition now live | Mountain sled sales</t>
  </si>
  <si>
    <t>Power Sports Business Digital Edition Totals (6)</t>
  </si>
  <si>
    <t>RDR-DG- 20211123-HolidayBuyersGuide</t>
  </si>
  <si>
    <t>Holiday Buyers Guide and Winter Supplement from Rider and Thunder Press</t>
  </si>
  <si>
    <t>RDR-DG- 20211029 December Digital Edition</t>
  </si>
  <si>
    <t>Rider’s December 2021 Issue: We test the Husqvarna Norden 901 and Royal Enfield Himalayan; Great American Deli Schlep; Southern France with Edelweiss; and more</t>
  </si>
  <si>
    <t>SNG-DG-20211101 - SnowGoer- November Digital Ediiton Reminder</t>
  </si>
  <si>
    <t>REMINDER: YOUR NOVEMBER 2021 ISSUE OF SNOW GOER HAS ARRIVED</t>
  </si>
  <si>
    <t>SNG-DG-20211122- SnowGoer- December Digital Ediiton</t>
  </si>
  <si>
    <t>YOUR DECEMBER 2021 ISSUE OF SNOW GOER HAS ARRIVED</t>
  </si>
  <si>
    <t>SNG-DG-2021129- SnowGoer- December Digital Ediiton reminder</t>
  </si>
  <si>
    <t>REMINDER: YOUR DECEMBER 2021 ISSUE OF SNOW GOER HAS ARRIVED</t>
  </si>
  <si>
    <t>SFM-DG-20211102- SFM Nov. Dig. Ed.</t>
  </si>
  <si>
    <t>Your Nov. Digital Issue of SportsField Management Has Arrived</t>
  </si>
  <si>
    <t>SFM-DG-20211109- SFM Nov. Dig. Ed. Reminder</t>
  </si>
  <si>
    <t>THP-DG-20211104 - November Digital Edition</t>
  </si>
  <si>
    <t>Your November Thunder Press Issue Has Arrived: The wonderful and mysterious history of Crocker Motorcycles takes center stage in this issue, including a million-dollar example. Also inside is coverage of the Outlier’s Guild Moto Show, the Thunder Valley R</t>
  </si>
  <si>
    <t>THP-DG-20211111- November Digital Edition Reminder</t>
  </si>
  <si>
    <t>Reminder: Your November Thunder Press Issue Is Here! This issue features the most comprehensive coverage of America’s first superbike, the Crocker V-Twin, going from the people behind the designs to the bikes themselves. We also follow-up on bagger-racer</t>
  </si>
  <si>
    <t>THP-DG-20211130 - December Digital Edition</t>
  </si>
  <si>
    <t>Your December Thunder Press Issue Has Arrived: Numerous motorcycle rallies and events set the scene for this month’s coverage, but that’s not all. The storied Harley and Indian Wrecking Crews get a little spotlight, history is offered up through a trip to</t>
  </si>
  <si>
    <t>Total for November 2021 (20)</t>
  </si>
  <si>
    <t>Summary of EPG Media - EPG Media Central Database (20)</t>
  </si>
  <si>
    <t>Summary of EPG Media (20)</t>
  </si>
  <si>
    <t>Summary By Brand - Digital Issues November  2021</t>
  </si>
  <si>
    <t>BD-DG-20211206 Nov-Dec Digital Edition</t>
  </si>
  <si>
    <t>Beverage Dynamics Digital Ed. Nov/Dec</t>
  </si>
  <si>
    <t>BD-DG-20211213 Nov-Dec Digital Edition reminder</t>
  </si>
  <si>
    <t>Beverage Dynamics Digital Ed. Nov/Dec Reminder</t>
  </si>
  <si>
    <t>BI-DG-20211228 BI-  Dec-Jan Digital Edition</t>
  </si>
  <si>
    <t>YOUR DECEMBER/JANUARY DIGITAL EDITION HAS ARRIVED</t>
  </si>
  <si>
    <t>CH-DG-20211206- Winter Digital edition</t>
  </si>
  <si>
    <t>Cheers Digital Edition Winter 2021</t>
  </si>
  <si>
    <t>CH-DG-20211213- Winter Digital edition Reminder</t>
  </si>
  <si>
    <t>Cheers Digital Edition Winter 2021 Reminder</t>
  </si>
  <si>
    <t>FON-DG - 20211207 Nov-Dec. Digital Edition</t>
  </si>
  <si>
    <t>REMINDER: Fuel Oil News Digital Edition November/December</t>
  </si>
  <si>
    <t>OPE-DG-20211209 - Nov/Dec Dig Edition</t>
  </si>
  <si>
    <t>New Edition – OPEB Movers &amp; Shakers 2021</t>
  </si>
  <si>
    <t>OPE-DG-2021220 - Nov/Dec Dig Edition Reminder</t>
  </si>
  <si>
    <t>Reminder: New Edition – OPEB Movers &amp; Shakers 2021</t>
  </si>
  <si>
    <t>PSB-DG-20211211- December Digital Edition</t>
  </si>
  <si>
    <t>40 Under 40 Dealers revealed | Black Friday retail results | Accelerate celebrates industry</t>
  </si>
  <si>
    <t>PSB-DG-2021124- December Digital Edition reminder</t>
  </si>
  <si>
    <t>Reminder - 40 Under 40 Dealers revealed | Black Friday retail results | Accelerate celebrates industry</t>
  </si>
  <si>
    <t>RDR-DG- 2021202-HolidayBuyersGuide</t>
  </si>
  <si>
    <t>REMINDER: Holiday Buyers Guide and Winter Supplement from Rider and Thunder Press</t>
  </si>
  <si>
    <t>RDR-DG- 20211210 December Digital Edition Reminder</t>
  </si>
  <si>
    <t>REMINDER: Rider’s December 2021 Issue: We test the Husqvarna Norden 901 and Royal Enfield Himalayan; Great American Deli Schlep; Southern France with Edelweiss; and more</t>
  </si>
  <si>
    <t>RDR-DG- 20211228 - January Digital Edition</t>
  </si>
  <si>
    <t>Rider’s January 2022 Issue: We test the Aprilia Tuareg 660 and Honda Navi; Muriel’s First Ride; Front Range Figure-8 Ride; Rallies &amp; Clubs Special; and more</t>
  </si>
  <si>
    <t>SNG-DG-20211213 SnowGoer- January Digital EDitions 2022</t>
  </si>
  <si>
    <t>YOUR JANUARY 2022 ISSUE OF SNOW GOER HAS ARRIVED</t>
  </si>
  <si>
    <t>SNG-DG-20211222 SnowGoer- January Digital EDitions 2022 Reminder</t>
  </si>
  <si>
    <t>REMINDER: YOUR JANUARY 2022 ISSUE OF SNOW GOER HAS ARRIVED</t>
  </si>
  <si>
    <t>SNG-DG-20211224- Great Escapes Digital edition - Winter</t>
  </si>
  <si>
    <t>SFM-DG-2021203- SFM Dec. Dig. Ed. Reminder</t>
  </si>
  <si>
    <t>Your Dec. Digital Issue of SportsField Management Has Arrived</t>
  </si>
  <si>
    <t>SFM-DG-2021210- SFM Dec. Dig. Ed. Reminder</t>
  </si>
  <si>
    <t>REMINDER: Your Dec. Digital Issue of SportsField Management Has Arrived</t>
  </si>
  <si>
    <t>STW-DG-2021209 Winter Dig Ed</t>
  </si>
  <si>
    <t>STW-DG-2021216 Winter Dig Ed Reminder</t>
  </si>
  <si>
    <t>THP-DG-20211207 - December Digital Edition Reminder</t>
  </si>
  <si>
    <t>Reminder: Your December Thunder Press Issue Is Here! We’ve filled our pages with reports from some of the most entertaining and charitable motorcycle rallies around. History is given special attention with a look at the origins of Harley’s infamous Wrecki</t>
  </si>
  <si>
    <t>Total for December 2021 (21)</t>
  </si>
  <si>
    <t>Summary By Brand - Digital Issues December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</si>
</sst>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25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16"/>
      <color rgb="FFFFFFFF"/>
      <name val="Arial Narrow"/>
      <family val="2"/>
    </font>
    <font>
      <b/>
      <sz val="8"/>
      <color rgb="FF1A295B"/>
      <name val="Arial"/>
      <family val="2"/>
    </font>
    <font>
      <sz val="8"/>
      <color rgb="FF008080"/>
      <name val="Arial"/>
      <family val="2"/>
    </font>
    <font>
      <b/>
      <sz val="8"/>
      <color rgb="FFFFFFFF"/>
      <name val="Arial"/>
      <family val="2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  <font>
      <b/>
      <sz val="11"/>
      <color rgb="FF1A295B"/>
      <name val="Arial"/>
      <family val="2"/>
    </font>
    <font>
      <sz val="11"/>
      <color rgb="FF000000"/>
      <name val="Arial"/>
      <family val="2"/>
    </font>
    <font>
      <sz val="11"/>
      <color rgb="FF00808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8080"/>
      <name val="Arial"/>
      <family val="2"/>
    </font>
    <font>
      <sz val="10"/>
      <name val="Calibri"/>
      <family val="2"/>
    </font>
    <font>
      <b/>
      <sz val="10"/>
      <color rgb="FFFFFFFF"/>
      <name val="Arial"/>
      <family val="2"/>
    </font>
    <font>
      <b/>
      <sz val="12"/>
      <color rgb="FF1A295B"/>
      <name val="Arial"/>
      <family val="2"/>
    </font>
    <font>
      <sz val="12"/>
      <name val="Calibri"/>
      <family val="2"/>
    </font>
    <font>
      <sz val="12"/>
      <color rgb="FF000000"/>
      <name val="Arial"/>
      <family val="2"/>
    </font>
    <font>
      <sz val="12"/>
      <color rgb="FF008080"/>
      <name val="Arial"/>
      <family val="2"/>
    </font>
    <font>
      <b/>
      <sz val="12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E0FFFF"/>
        <bgColor rgb="FFE0FFFF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</borders>
  <cellStyleXfs count="1">
    <xf numFmtId="0" fontId="0" fillId="0" borderId="0"/>
  </cellStyleXfs>
  <cellXfs count="281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wrapText="1" readingOrder="1"/>
    </xf>
    <xf numFmtId="0" fontId="4" fillId="4" borderId="1" xfId="0" applyNumberFormat="1" applyFont="1" applyFill="1" applyBorder="1" applyAlignment="1">
      <alignment wrapText="1" readingOrder="1"/>
    </xf>
    <xf numFmtId="0" fontId="4" fillId="4" borderId="1" xfId="0" applyNumberFormat="1" applyFont="1" applyFill="1" applyBorder="1" applyAlignment="1">
      <alignment horizontal="center" wrapText="1" readingOrder="1"/>
    </xf>
    <xf numFmtId="165" fontId="2" fillId="2" borderId="3" xfId="0" applyNumberFormat="1" applyFont="1" applyFill="1" applyBorder="1" applyAlignment="1">
      <alignment horizontal="center" vertical="top" wrapText="1" readingOrder="1"/>
    </xf>
    <xf numFmtId="166" fontId="2" fillId="2" borderId="3" xfId="0" applyNumberFormat="1" applyFont="1" applyFill="1" applyBorder="1" applyAlignment="1">
      <alignment vertical="top" wrapText="1" readingOrder="1"/>
    </xf>
    <xf numFmtId="167" fontId="2" fillId="2" borderId="3" xfId="0" applyNumberFormat="1" applyFont="1" applyFill="1" applyBorder="1" applyAlignment="1">
      <alignment horizontal="right" vertical="top" wrapText="1" readingOrder="1"/>
    </xf>
    <xf numFmtId="168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166" fontId="2" fillId="5" borderId="1" xfId="0" applyNumberFormat="1" applyFont="1" applyFill="1" applyBorder="1" applyAlignment="1">
      <alignment vertical="top" wrapText="1" readingOrder="1"/>
    </xf>
    <xf numFmtId="167" fontId="2" fillId="5" borderId="1" xfId="0" applyNumberFormat="1" applyFont="1" applyFill="1" applyBorder="1" applyAlignment="1">
      <alignment horizontal="right" vertical="top" wrapText="1" readingOrder="1"/>
    </xf>
    <xf numFmtId="0" fontId="5" fillId="6" borderId="9" xfId="0" applyNumberFormat="1" applyFont="1" applyFill="1" applyBorder="1" applyAlignment="1">
      <alignment vertical="top" wrapText="1" readingOrder="1"/>
    </xf>
    <xf numFmtId="0" fontId="2" fillId="6" borderId="5" xfId="0" applyNumberFormat="1" applyFont="1" applyFill="1" applyBorder="1" applyAlignment="1">
      <alignment vertical="top" wrapText="1" readingOrder="1"/>
    </xf>
    <xf numFmtId="166" fontId="2" fillId="6" borderId="5" xfId="0" applyNumberFormat="1" applyFont="1" applyFill="1" applyBorder="1" applyAlignment="1">
      <alignment vertical="top" wrapText="1" readingOrder="1"/>
    </xf>
    <xf numFmtId="167" fontId="2" fillId="6" borderId="5" xfId="0" applyNumberFormat="1" applyFont="1" applyFill="1" applyBorder="1" applyAlignment="1">
      <alignment horizontal="right" vertical="top" wrapText="1" readingOrder="1"/>
    </xf>
    <xf numFmtId="0" fontId="2" fillId="6" borderId="5" xfId="0" applyNumberFormat="1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166" fontId="2" fillId="8" borderId="1" xfId="0" applyNumberFormat="1" applyFont="1" applyFill="1" applyBorder="1" applyAlignment="1">
      <alignment vertical="top" wrapText="1" readingOrder="1"/>
    </xf>
    <xf numFmtId="167" fontId="2" fillId="8" borderId="1" xfId="0" applyNumberFormat="1" applyFont="1" applyFill="1" applyBorder="1" applyAlignment="1">
      <alignment horizontal="right" vertical="top" wrapText="1" readingOrder="1"/>
    </xf>
    <xf numFmtId="0" fontId="6" fillId="9" borderId="1" xfId="0" applyNumberFormat="1" applyFont="1" applyFill="1" applyBorder="1" applyAlignment="1">
      <alignment vertical="center" wrapText="1" readingOrder="1"/>
    </xf>
    <xf numFmtId="166" fontId="6" fillId="9" borderId="1" xfId="0" applyNumberFormat="1" applyFont="1" applyFill="1" applyBorder="1" applyAlignment="1">
      <alignment vertical="center" wrapText="1" readingOrder="1"/>
    </xf>
    <xf numFmtId="167" fontId="6" fillId="9" borderId="1" xfId="0" applyNumberFormat="1" applyFont="1" applyFill="1" applyBorder="1" applyAlignment="1">
      <alignment horizontal="right" vertical="center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9" fillId="4" borderId="1" xfId="0" applyNumberFormat="1" applyFont="1" applyFill="1" applyBorder="1" applyAlignment="1">
      <alignment horizontal="center" wrapText="1" readingOrder="1"/>
    </xf>
    <xf numFmtId="0" fontId="9" fillId="4" borderId="1" xfId="0" applyNumberFormat="1" applyFont="1" applyFill="1" applyBorder="1" applyAlignment="1">
      <alignment wrapText="1" readingOrder="1"/>
    </xf>
    <xf numFmtId="165" fontId="8" fillId="2" borderId="3" xfId="0" applyNumberFormat="1" applyFont="1" applyFill="1" applyBorder="1" applyAlignment="1">
      <alignment horizontal="center" vertical="top" wrapText="1" readingOrder="1"/>
    </xf>
    <xf numFmtId="166" fontId="8" fillId="2" borderId="3" xfId="0" applyNumberFormat="1" applyFont="1" applyFill="1" applyBorder="1" applyAlignment="1">
      <alignment vertical="top" wrapText="1" readingOrder="1"/>
    </xf>
    <xf numFmtId="167" fontId="8" fillId="2" borderId="3" xfId="0" applyNumberFormat="1" applyFont="1" applyFill="1" applyBorder="1" applyAlignment="1">
      <alignment horizontal="right" vertical="top" wrapText="1" readingOrder="1"/>
    </xf>
    <xf numFmtId="0" fontId="8" fillId="2" borderId="3" xfId="0" applyNumberFormat="1" applyFont="1" applyFill="1" applyBorder="1" applyAlignment="1">
      <alignment vertical="top" wrapText="1" readingOrder="1"/>
    </xf>
    <xf numFmtId="0" fontId="8" fillId="5" borderId="1" xfId="0" applyNumberFormat="1" applyFont="1" applyFill="1" applyBorder="1" applyAlignment="1">
      <alignment vertical="top" wrapText="1" readingOrder="1"/>
    </xf>
    <xf numFmtId="166" fontId="8" fillId="5" borderId="1" xfId="0" applyNumberFormat="1" applyFont="1" applyFill="1" applyBorder="1" applyAlignment="1">
      <alignment vertical="top" wrapText="1" readingOrder="1"/>
    </xf>
    <xf numFmtId="167" fontId="8" fillId="5" borderId="1" xfId="0" applyNumberFormat="1" applyFont="1" applyFill="1" applyBorder="1" applyAlignment="1">
      <alignment horizontal="right" vertical="top" wrapText="1" readingOrder="1"/>
    </xf>
    <xf numFmtId="0" fontId="10" fillId="6" borderId="9" xfId="0" applyNumberFormat="1" applyFont="1" applyFill="1" applyBorder="1" applyAlignment="1">
      <alignment vertical="top" wrapText="1" readingOrder="1"/>
    </xf>
    <xf numFmtId="0" fontId="8" fillId="6" borderId="5" xfId="0" applyNumberFormat="1" applyFont="1" applyFill="1" applyBorder="1" applyAlignment="1">
      <alignment vertical="top" wrapText="1" readingOrder="1"/>
    </xf>
    <xf numFmtId="166" fontId="8" fillId="6" borderId="5" xfId="0" applyNumberFormat="1" applyFont="1" applyFill="1" applyBorder="1" applyAlignment="1">
      <alignment vertical="top" wrapText="1" readingOrder="1"/>
    </xf>
    <xf numFmtId="167" fontId="8" fillId="6" borderId="5" xfId="0" applyNumberFormat="1" applyFont="1" applyFill="1" applyBorder="1" applyAlignment="1">
      <alignment horizontal="right" vertical="top" wrapText="1" readingOrder="1"/>
    </xf>
    <xf numFmtId="0" fontId="8" fillId="7" borderId="1" xfId="0" applyNumberFormat="1" applyFont="1" applyFill="1" applyBorder="1" applyAlignment="1">
      <alignment vertical="top" wrapText="1" readingOrder="1"/>
    </xf>
    <xf numFmtId="166" fontId="8" fillId="7" borderId="1" xfId="0" applyNumberFormat="1" applyFont="1" applyFill="1" applyBorder="1" applyAlignment="1">
      <alignment vertical="top" wrapText="1" readingOrder="1"/>
    </xf>
    <xf numFmtId="167" fontId="8" fillId="7" borderId="1" xfId="0" applyNumberFormat="1" applyFont="1" applyFill="1" applyBorder="1" applyAlignment="1">
      <alignment horizontal="right" vertical="top" wrapText="1" readingOrder="1"/>
    </xf>
    <xf numFmtId="0" fontId="8" fillId="8" borderId="1" xfId="0" applyNumberFormat="1" applyFont="1" applyFill="1" applyBorder="1" applyAlignment="1">
      <alignment vertical="top" wrapText="1" readingOrder="1"/>
    </xf>
    <xf numFmtId="166" fontId="8" fillId="8" borderId="1" xfId="0" applyNumberFormat="1" applyFont="1" applyFill="1" applyBorder="1" applyAlignment="1">
      <alignment vertical="top" wrapText="1" readingOrder="1"/>
    </xf>
    <xf numFmtId="167" fontId="8" fillId="8" borderId="1" xfId="0" applyNumberFormat="1" applyFont="1" applyFill="1" applyBorder="1" applyAlignment="1">
      <alignment horizontal="right" vertical="top" wrapText="1" readingOrder="1"/>
    </xf>
    <xf numFmtId="0" fontId="11" fillId="9" borderId="1" xfId="0" applyNumberFormat="1" applyFont="1" applyFill="1" applyBorder="1" applyAlignment="1">
      <alignment vertical="center" wrapText="1" readingOrder="1"/>
    </xf>
    <xf numFmtId="166" fontId="11" fillId="9" borderId="1" xfId="0" applyNumberFormat="1" applyFont="1" applyFill="1" applyBorder="1" applyAlignment="1">
      <alignment vertical="center" wrapText="1" readingOrder="1"/>
    </xf>
    <xf numFmtId="167" fontId="11" fillId="9" borderId="1" xfId="0" applyNumberFormat="1" applyFont="1" applyFill="1" applyBorder="1" applyAlignment="1">
      <alignment horizontal="right" vertical="center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9" fillId="4" borderId="1" xfId="0" applyNumberFormat="1" applyFont="1" applyFill="1" applyBorder="1" applyAlignment="1">
      <alignment wrapText="1" readingOrder="1"/>
    </xf>
    <xf numFmtId="0" fontId="8" fillId="5" borderId="1" xfId="0" applyNumberFormat="1" applyFont="1" applyFill="1" applyBorder="1" applyAlignment="1">
      <alignment vertical="top" wrapText="1" readingOrder="1"/>
    </xf>
    <xf numFmtId="0" fontId="8" fillId="8" borderId="1" xfId="0" applyNumberFormat="1" applyFont="1" applyFill="1" applyBorder="1" applyAlignment="1">
      <alignment vertical="top" wrapText="1" readingOrder="1"/>
    </xf>
    <xf numFmtId="0" fontId="11" fillId="9" borderId="1" xfId="0" applyNumberFormat="1" applyFont="1" applyFill="1" applyBorder="1" applyAlignment="1">
      <alignment vertical="center" wrapText="1" readingOrder="1"/>
    </xf>
    <xf numFmtId="0" fontId="12" fillId="4" borderId="1" xfId="0" applyNumberFormat="1" applyFont="1" applyFill="1" applyBorder="1" applyAlignment="1">
      <alignment wrapText="1" readingOrder="1"/>
    </xf>
    <xf numFmtId="0" fontId="12" fillId="4" borderId="1" xfId="0" applyNumberFormat="1" applyFont="1" applyFill="1" applyBorder="1" applyAlignment="1">
      <alignment horizontal="center" wrapText="1" readingOrder="1"/>
    </xf>
    <xf numFmtId="165" fontId="13" fillId="2" borderId="3" xfId="0" applyNumberFormat="1" applyFont="1" applyFill="1" applyBorder="1" applyAlignment="1">
      <alignment horizontal="center" vertical="top" wrapText="1" readingOrder="1"/>
    </xf>
    <xf numFmtId="166" fontId="13" fillId="2" borderId="3" xfId="0" applyNumberFormat="1" applyFont="1" applyFill="1" applyBorder="1" applyAlignment="1">
      <alignment vertical="top" wrapText="1" readingOrder="1"/>
    </xf>
    <xf numFmtId="167" fontId="13" fillId="2" borderId="3" xfId="0" applyNumberFormat="1" applyFont="1" applyFill="1" applyBorder="1" applyAlignment="1">
      <alignment horizontal="right" vertical="top" wrapText="1" readingOrder="1"/>
    </xf>
    <xf numFmtId="0" fontId="13" fillId="2" borderId="3" xfId="0" applyNumberFormat="1" applyFont="1" applyFill="1" applyBorder="1" applyAlignment="1">
      <alignment vertical="top" wrapText="1" readingOrder="1"/>
    </xf>
    <xf numFmtId="0" fontId="13" fillId="5" borderId="1" xfId="0" applyNumberFormat="1" applyFont="1" applyFill="1" applyBorder="1" applyAlignment="1">
      <alignment vertical="top" wrapText="1" readingOrder="1"/>
    </xf>
    <xf numFmtId="166" fontId="13" fillId="5" borderId="1" xfId="0" applyNumberFormat="1" applyFont="1" applyFill="1" applyBorder="1" applyAlignment="1">
      <alignment vertical="top" wrapText="1" readingOrder="1"/>
    </xf>
    <xf numFmtId="167" fontId="13" fillId="5" borderId="1" xfId="0" applyNumberFormat="1" applyFont="1" applyFill="1" applyBorder="1" applyAlignment="1">
      <alignment horizontal="right" vertical="top" wrapText="1" readingOrder="1"/>
    </xf>
    <xf numFmtId="0" fontId="13" fillId="2" borderId="1" xfId="0" applyNumberFormat="1" applyFont="1" applyFill="1" applyBorder="1" applyAlignment="1">
      <alignment vertical="top" wrapText="1" readingOrder="1"/>
    </xf>
    <xf numFmtId="0" fontId="14" fillId="6" borderId="9" xfId="0" applyNumberFormat="1" applyFont="1" applyFill="1" applyBorder="1" applyAlignment="1">
      <alignment vertical="top" wrapText="1" readingOrder="1"/>
    </xf>
    <xf numFmtId="0" fontId="13" fillId="6" borderId="5" xfId="0" applyNumberFormat="1" applyFont="1" applyFill="1" applyBorder="1" applyAlignment="1">
      <alignment vertical="top" wrapText="1" readingOrder="1"/>
    </xf>
    <xf numFmtId="166" fontId="13" fillId="6" borderId="5" xfId="0" applyNumberFormat="1" applyFont="1" applyFill="1" applyBorder="1" applyAlignment="1">
      <alignment vertical="top" wrapText="1" readingOrder="1"/>
    </xf>
    <xf numFmtId="167" fontId="13" fillId="6" borderId="5" xfId="0" applyNumberFormat="1" applyFont="1" applyFill="1" applyBorder="1" applyAlignment="1">
      <alignment horizontal="right" vertical="top" wrapText="1" readingOrder="1"/>
    </xf>
    <xf numFmtId="0" fontId="13" fillId="7" borderId="1" xfId="0" applyNumberFormat="1" applyFont="1" applyFill="1" applyBorder="1" applyAlignment="1">
      <alignment vertical="top" wrapText="1" readingOrder="1"/>
    </xf>
    <xf numFmtId="166" fontId="13" fillId="7" borderId="1" xfId="0" applyNumberFormat="1" applyFont="1" applyFill="1" applyBorder="1" applyAlignment="1">
      <alignment vertical="top" wrapText="1" readingOrder="1"/>
    </xf>
    <xf numFmtId="167" fontId="13" fillId="7" borderId="1" xfId="0" applyNumberFormat="1" applyFont="1" applyFill="1" applyBorder="1" applyAlignment="1">
      <alignment horizontal="right" vertical="top" wrapText="1" readingOrder="1"/>
    </xf>
    <xf numFmtId="0" fontId="13" fillId="8" borderId="1" xfId="0" applyNumberFormat="1" applyFont="1" applyFill="1" applyBorder="1" applyAlignment="1">
      <alignment vertical="top" wrapText="1" readingOrder="1"/>
    </xf>
    <xf numFmtId="166" fontId="13" fillId="8" borderId="1" xfId="0" applyNumberFormat="1" applyFont="1" applyFill="1" applyBorder="1" applyAlignment="1">
      <alignment vertical="top" wrapText="1" readingOrder="1"/>
    </xf>
    <xf numFmtId="167" fontId="13" fillId="8" borderId="1" xfId="0" applyNumberFormat="1" applyFont="1" applyFill="1" applyBorder="1" applyAlignment="1">
      <alignment horizontal="right" vertical="top" wrapText="1" readingOrder="1"/>
    </xf>
    <xf numFmtId="0" fontId="15" fillId="9" borderId="1" xfId="0" applyNumberFormat="1" applyFont="1" applyFill="1" applyBorder="1" applyAlignment="1">
      <alignment vertical="center" wrapText="1" readingOrder="1"/>
    </xf>
    <xf numFmtId="166" fontId="15" fillId="9" borderId="1" xfId="0" applyNumberFormat="1" applyFont="1" applyFill="1" applyBorder="1" applyAlignment="1">
      <alignment vertical="center" wrapText="1" readingOrder="1"/>
    </xf>
    <xf numFmtId="167" fontId="15" fillId="9" borderId="1" xfId="0" applyNumberFormat="1" applyFont="1" applyFill="1" applyBorder="1" applyAlignment="1">
      <alignment horizontal="right" vertical="center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8" fillId="5" borderId="1" xfId="0" applyNumberFormat="1" applyFont="1" applyFill="1" applyBorder="1" applyAlignment="1">
      <alignment vertical="top" wrapText="1" readingOrder="1"/>
    </xf>
    <xf numFmtId="0" fontId="8" fillId="8" borderId="1" xfId="0" applyNumberFormat="1" applyFont="1" applyFill="1" applyBorder="1" applyAlignment="1">
      <alignment vertical="top" wrapText="1" readingOrder="1"/>
    </xf>
    <xf numFmtId="0" fontId="11" fillId="9" borderId="1" xfId="0" applyNumberFormat="1" applyFont="1" applyFill="1" applyBorder="1" applyAlignment="1">
      <alignment vertical="center" wrapText="1" readingOrder="1"/>
    </xf>
    <xf numFmtId="0" fontId="9" fillId="4" borderId="1" xfId="0" applyNumberFormat="1" applyFont="1" applyFill="1" applyBorder="1" applyAlignment="1">
      <alignment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9" fillId="4" borderId="1" xfId="0" applyNumberFormat="1" applyFont="1" applyFill="1" applyBorder="1" applyAlignment="1">
      <alignment wrapText="1" readingOrder="1"/>
    </xf>
    <xf numFmtId="0" fontId="8" fillId="5" borderId="1" xfId="0" applyNumberFormat="1" applyFont="1" applyFill="1" applyBorder="1" applyAlignment="1">
      <alignment vertical="top" wrapText="1" readingOrder="1"/>
    </xf>
    <xf numFmtId="0" fontId="8" fillId="8" borderId="1" xfId="0" applyNumberFormat="1" applyFont="1" applyFill="1" applyBorder="1" applyAlignment="1">
      <alignment vertical="top" wrapText="1" readingOrder="1"/>
    </xf>
    <xf numFmtId="0" fontId="11" fillId="9" borderId="1" xfId="0" applyNumberFormat="1" applyFont="1" applyFill="1" applyBorder="1" applyAlignment="1">
      <alignment vertical="center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7" fillId="0" borderId="0" xfId="0" applyFont="1"/>
    <xf numFmtId="0" fontId="7" fillId="2" borderId="0" xfId="0" applyFont="1" applyFill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165" fontId="16" fillId="2" borderId="3" xfId="0" applyNumberFormat="1" applyFont="1" applyFill="1" applyBorder="1" applyAlignment="1">
      <alignment horizontal="center" vertical="top" wrapText="1" readingOrder="1"/>
    </xf>
    <xf numFmtId="166" fontId="16" fillId="2" borderId="3" xfId="0" applyNumberFormat="1" applyFont="1" applyFill="1" applyBorder="1" applyAlignment="1">
      <alignment vertical="top" wrapText="1" readingOrder="1"/>
    </xf>
    <xf numFmtId="167" fontId="16" fillId="2" borderId="3" xfId="0" applyNumberFormat="1" applyFont="1" applyFill="1" applyBorder="1" applyAlignment="1">
      <alignment horizontal="right" vertical="top" wrapText="1" readingOrder="1"/>
    </xf>
    <xf numFmtId="0" fontId="16" fillId="2" borderId="3" xfId="0" applyFont="1" applyFill="1" applyBorder="1" applyAlignment="1">
      <alignment vertical="top" wrapText="1" readingOrder="1"/>
    </xf>
    <xf numFmtId="0" fontId="18" fillId="2" borderId="0" xfId="0" applyFont="1" applyFill="1" applyAlignment="1">
      <alignment vertical="top" wrapText="1"/>
    </xf>
    <xf numFmtId="0" fontId="18" fillId="0" borderId="0" xfId="0" applyFont="1"/>
    <xf numFmtId="0" fontId="17" fillId="6" borderId="9" xfId="0" applyFont="1" applyFill="1" applyBorder="1" applyAlignment="1">
      <alignment vertical="top" wrapText="1" readingOrder="1"/>
    </xf>
    <xf numFmtId="0" fontId="16" fillId="6" borderId="5" xfId="0" applyFont="1" applyFill="1" applyBorder="1" applyAlignment="1">
      <alignment vertical="top" wrapText="1" readingOrder="1"/>
    </xf>
    <xf numFmtId="166" fontId="16" fillId="6" borderId="5" xfId="0" applyNumberFormat="1" applyFont="1" applyFill="1" applyBorder="1" applyAlignment="1">
      <alignment vertical="top" wrapText="1" readingOrder="1"/>
    </xf>
    <xf numFmtId="167" fontId="16" fillId="6" borderId="5" xfId="0" applyNumberFormat="1" applyFont="1" applyFill="1" applyBorder="1" applyAlignment="1">
      <alignment horizontal="right" vertical="top" wrapText="1" readingOrder="1"/>
    </xf>
    <xf numFmtId="0" fontId="16" fillId="5" borderId="1" xfId="0" applyFont="1" applyFill="1" applyBorder="1" applyAlignment="1">
      <alignment vertical="top" wrapText="1" readingOrder="1"/>
    </xf>
    <xf numFmtId="166" fontId="16" fillId="5" borderId="1" xfId="0" applyNumberFormat="1" applyFont="1" applyFill="1" applyBorder="1" applyAlignment="1">
      <alignment vertical="top" wrapText="1" readingOrder="1"/>
    </xf>
    <xf numFmtId="167" fontId="16" fillId="5" borderId="1" xfId="0" applyNumberFormat="1" applyFont="1" applyFill="1" applyBorder="1" applyAlignment="1">
      <alignment horizontal="right" vertical="top" wrapText="1" readingOrder="1"/>
    </xf>
    <xf numFmtId="0" fontId="16" fillId="7" borderId="1" xfId="0" applyFont="1" applyFill="1" applyBorder="1" applyAlignment="1">
      <alignment vertical="top" wrapText="1" readingOrder="1"/>
    </xf>
    <xf numFmtId="166" fontId="16" fillId="7" borderId="1" xfId="0" applyNumberFormat="1" applyFont="1" applyFill="1" applyBorder="1" applyAlignment="1">
      <alignment vertical="top" wrapText="1" readingOrder="1"/>
    </xf>
    <xf numFmtId="167" fontId="16" fillId="7" borderId="1" xfId="0" applyNumberFormat="1" applyFont="1" applyFill="1" applyBorder="1" applyAlignment="1">
      <alignment horizontal="right" vertical="top" wrapText="1" readingOrder="1"/>
    </xf>
    <xf numFmtId="0" fontId="16" fillId="8" borderId="1" xfId="0" applyFont="1" applyFill="1" applyBorder="1" applyAlignment="1">
      <alignment vertical="top" wrapText="1" readingOrder="1"/>
    </xf>
    <xf numFmtId="166" fontId="16" fillId="8" borderId="1" xfId="0" applyNumberFormat="1" applyFont="1" applyFill="1" applyBorder="1" applyAlignment="1">
      <alignment vertical="top" wrapText="1" readingOrder="1"/>
    </xf>
    <xf numFmtId="167" fontId="16" fillId="8" borderId="1" xfId="0" applyNumberFormat="1" applyFont="1" applyFill="1" applyBorder="1" applyAlignment="1">
      <alignment horizontal="right" vertical="top" wrapText="1" readingOrder="1"/>
    </xf>
    <xf numFmtId="0" fontId="19" fillId="9" borderId="1" xfId="0" applyFont="1" applyFill="1" applyBorder="1" applyAlignment="1">
      <alignment vertical="center" wrapText="1" readingOrder="1"/>
    </xf>
    <xf numFmtId="166" fontId="19" fillId="9" borderId="1" xfId="0" applyNumberFormat="1" applyFont="1" applyFill="1" applyBorder="1" applyAlignment="1">
      <alignment vertical="center" wrapText="1" readingOrder="1"/>
    </xf>
    <xf numFmtId="167" fontId="19" fillId="9" borderId="1" xfId="0" applyNumberFormat="1" applyFont="1" applyFill="1" applyBorder="1" applyAlignment="1">
      <alignment horizontal="right" vertical="center" wrapText="1" readingOrder="1"/>
    </xf>
    <xf numFmtId="0" fontId="20" fillId="4" borderId="1" xfId="0" applyFont="1" applyFill="1" applyBorder="1" applyAlignment="1">
      <alignment horizontal="left" wrapText="1" readingOrder="1"/>
    </xf>
    <xf numFmtId="0" fontId="21" fillId="2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/>
    </xf>
    <xf numFmtId="0" fontId="1" fillId="2" borderId="0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wrapText="1" readingOrder="1"/>
    </xf>
    <xf numFmtId="0" fontId="9" fillId="4" borderId="1" xfId="0" applyFont="1" applyFill="1" applyBorder="1" applyAlignment="1">
      <alignment horizontal="center" wrapText="1" readingOrder="1"/>
    </xf>
    <xf numFmtId="0" fontId="8" fillId="2" borderId="3" xfId="0" applyFont="1" applyFill="1" applyBorder="1" applyAlignment="1">
      <alignment vertical="top" wrapText="1" readingOrder="1"/>
    </xf>
    <xf numFmtId="0" fontId="10" fillId="6" borderId="9" xfId="0" applyFont="1" applyFill="1" applyBorder="1" applyAlignment="1">
      <alignment vertical="top" wrapText="1" readingOrder="1"/>
    </xf>
    <xf numFmtId="0" fontId="8" fillId="6" borderId="5" xfId="0" applyFont="1" applyFill="1" applyBorder="1" applyAlignment="1">
      <alignment vertical="top" wrapText="1" readingOrder="1"/>
    </xf>
    <xf numFmtId="0" fontId="8" fillId="5" borderId="1" xfId="0" applyFont="1" applyFill="1" applyBorder="1" applyAlignment="1">
      <alignment vertical="top" wrapText="1" readingOrder="1"/>
    </xf>
    <xf numFmtId="0" fontId="8" fillId="7" borderId="1" xfId="0" applyFont="1" applyFill="1" applyBorder="1" applyAlignment="1">
      <alignment vertical="top" wrapText="1" readingOrder="1"/>
    </xf>
    <xf numFmtId="0" fontId="8" fillId="8" borderId="1" xfId="0" applyFont="1" applyFill="1" applyBorder="1" applyAlignment="1">
      <alignment vertical="top" wrapText="1" readingOrder="1"/>
    </xf>
    <xf numFmtId="0" fontId="11" fillId="9" borderId="1" xfId="0" applyFont="1" applyFill="1" applyBorder="1" applyAlignment="1">
      <alignment vertical="center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 readingOrder="1"/>
    </xf>
    <xf numFmtId="0" fontId="8" fillId="8" borderId="1" xfId="0" applyFont="1" applyFill="1" applyBorder="1" applyAlignment="1">
      <alignment vertical="top" wrapText="1" readingOrder="1"/>
    </xf>
    <xf numFmtId="0" fontId="11" fillId="9" borderId="1" xfId="0" applyFont="1" applyFill="1" applyBorder="1" applyAlignment="1">
      <alignment vertical="center" wrapText="1" readingOrder="1"/>
    </xf>
    <xf numFmtId="0" fontId="9" fillId="4" borderId="1" xfId="0" applyFont="1" applyFill="1" applyBorder="1" applyAlignment="1">
      <alignment wrapText="1" readingOrder="1"/>
    </xf>
    <xf numFmtId="0" fontId="12" fillId="4" borderId="1" xfId="0" applyFont="1" applyFill="1" applyBorder="1" applyAlignment="1">
      <alignment wrapText="1" readingOrder="1"/>
    </xf>
    <xf numFmtId="0" fontId="12" fillId="4" borderId="1" xfId="0" applyFont="1" applyFill="1" applyBorder="1" applyAlignment="1">
      <alignment horizontal="center" wrapText="1" readingOrder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3" fillId="2" borderId="3" xfId="0" applyFont="1" applyFill="1" applyBorder="1" applyAlignment="1">
      <alignment vertical="top" wrapText="1" readingOrder="1"/>
    </xf>
    <xf numFmtId="0" fontId="14" fillId="6" borderId="9" xfId="0" applyFont="1" applyFill="1" applyBorder="1" applyAlignment="1">
      <alignment vertical="top" wrapText="1" readingOrder="1"/>
    </xf>
    <xf numFmtId="0" fontId="13" fillId="6" borderId="5" xfId="0" applyFont="1" applyFill="1" applyBorder="1" applyAlignment="1">
      <alignment vertical="top" wrapText="1" readingOrder="1"/>
    </xf>
    <xf numFmtId="0" fontId="13" fillId="5" borderId="1" xfId="0" applyFont="1" applyFill="1" applyBorder="1" applyAlignment="1">
      <alignment vertical="top" wrapText="1" readingOrder="1"/>
    </xf>
    <xf numFmtId="0" fontId="13" fillId="7" borderId="1" xfId="0" applyFont="1" applyFill="1" applyBorder="1" applyAlignment="1">
      <alignment vertical="top" wrapText="1" readingOrder="1"/>
    </xf>
    <xf numFmtId="0" fontId="13" fillId="8" borderId="1" xfId="0" applyFont="1" applyFill="1" applyBorder="1" applyAlignment="1">
      <alignment vertical="top" wrapText="1" readingOrder="1"/>
    </xf>
    <xf numFmtId="0" fontId="15" fillId="9" borderId="1" xfId="0" applyFont="1" applyFill="1" applyBorder="1" applyAlignment="1">
      <alignment vertical="center" wrapText="1" readingOrder="1"/>
    </xf>
    <xf numFmtId="0" fontId="20" fillId="4" borderId="1" xfId="0" applyFont="1" applyFill="1" applyBorder="1" applyAlignment="1">
      <alignment wrapText="1" readingOrder="1"/>
    </xf>
    <xf numFmtId="0" fontId="20" fillId="4" borderId="1" xfId="0" applyFont="1" applyFill="1" applyBorder="1" applyAlignment="1">
      <alignment horizontal="center" wrapText="1" readingOrder="1"/>
    </xf>
    <xf numFmtId="0" fontId="21" fillId="2" borderId="0" xfId="0" applyFont="1" applyFill="1" applyAlignment="1">
      <alignment vertical="top" wrapText="1"/>
    </xf>
    <xf numFmtId="0" fontId="21" fillId="0" borderId="0" xfId="0" applyFont="1"/>
    <xf numFmtId="165" fontId="22" fillId="2" borderId="3" xfId="0" applyNumberFormat="1" applyFont="1" applyFill="1" applyBorder="1" applyAlignment="1">
      <alignment horizontal="center" vertical="top" wrapText="1" readingOrder="1"/>
    </xf>
    <xf numFmtId="166" fontId="22" fillId="2" borderId="3" xfId="0" applyNumberFormat="1" applyFont="1" applyFill="1" applyBorder="1" applyAlignment="1">
      <alignment vertical="top" wrapText="1" readingOrder="1"/>
    </xf>
    <xf numFmtId="167" fontId="22" fillId="2" borderId="3" xfId="0" applyNumberFormat="1" applyFont="1" applyFill="1" applyBorder="1" applyAlignment="1">
      <alignment horizontal="right" vertical="top" wrapText="1" readingOrder="1"/>
    </xf>
    <xf numFmtId="0" fontId="22" fillId="2" borderId="3" xfId="0" applyFont="1" applyFill="1" applyBorder="1" applyAlignment="1">
      <alignment vertical="top" wrapText="1" readingOrder="1"/>
    </xf>
    <xf numFmtId="0" fontId="23" fillId="6" borderId="9" xfId="0" applyFont="1" applyFill="1" applyBorder="1" applyAlignment="1">
      <alignment vertical="top" wrapText="1" readingOrder="1"/>
    </xf>
    <xf numFmtId="0" fontId="22" fillId="6" borderId="5" xfId="0" applyFont="1" applyFill="1" applyBorder="1" applyAlignment="1">
      <alignment vertical="top" wrapText="1" readingOrder="1"/>
    </xf>
    <xf numFmtId="166" fontId="22" fillId="6" borderId="5" xfId="0" applyNumberFormat="1" applyFont="1" applyFill="1" applyBorder="1" applyAlignment="1">
      <alignment vertical="top" wrapText="1" readingOrder="1"/>
    </xf>
    <xf numFmtId="167" fontId="22" fillId="6" borderId="5" xfId="0" applyNumberFormat="1" applyFont="1" applyFill="1" applyBorder="1" applyAlignment="1">
      <alignment horizontal="right" vertical="top" wrapText="1" readingOrder="1"/>
    </xf>
    <xf numFmtId="0" fontId="22" fillId="5" borderId="1" xfId="0" applyFont="1" applyFill="1" applyBorder="1" applyAlignment="1">
      <alignment vertical="top" wrapText="1" readingOrder="1"/>
    </xf>
    <xf numFmtId="166" fontId="22" fillId="5" borderId="1" xfId="0" applyNumberFormat="1" applyFont="1" applyFill="1" applyBorder="1" applyAlignment="1">
      <alignment vertical="top" wrapText="1" readingOrder="1"/>
    </xf>
    <xf numFmtId="167" fontId="22" fillId="5" borderId="1" xfId="0" applyNumberFormat="1" applyFont="1" applyFill="1" applyBorder="1" applyAlignment="1">
      <alignment horizontal="right" vertical="top" wrapText="1" readingOrder="1"/>
    </xf>
    <xf numFmtId="0" fontId="22" fillId="7" borderId="1" xfId="0" applyFont="1" applyFill="1" applyBorder="1" applyAlignment="1">
      <alignment vertical="top" wrapText="1" readingOrder="1"/>
    </xf>
    <xf numFmtId="166" fontId="22" fillId="7" borderId="1" xfId="0" applyNumberFormat="1" applyFont="1" applyFill="1" applyBorder="1" applyAlignment="1">
      <alignment vertical="top" wrapText="1" readingOrder="1"/>
    </xf>
    <xf numFmtId="167" fontId="22" fillId="7" borderId="1" xfId="0" applyNumberFormat="1" applyFont="1" applyFill="1" applyBorder="1" applyAlignment="1">
      <alignment horizontal="right" vertical="top" wrapText="1" readingOrder="1"/>
    </xf>
    <xf numFmtId="0" fontId="22" fillId="8" borderId="1" xfId="0" applyFont="1" applyFill="1" applyBorder="1" applyAlignment="1">
      <alignment vertical="top" wrapText="1" readingOrder="1"/>
    </xf>
    <xf numFmtId="166" fontId="22" fillId="8" borderId="1" xfId="0" applyNumberFormat="1" applyFont="1" applyFill="1" applyBorder="1" applyAlignment="1">
      <alignment vertical="top" wrapText="1" readingOrder="1"/>
    </xf>
    <xf numFmtId="167" fontId="22" fillId="8" borderId="1" xfId="0" applyNumberFormat="1" applyFont="1" applyFill="1" applyBorder="1" applyAlignment="1">
      <alignment horizontal="right" vertical="top" wrapText="1" readingOrder="1"/>
    </xf>
    <xf numFmtId="0" fontId="24" fillId="9" borderId="1" xfId="0" applyFont="1" applyFill="1" applyBorder="1" applyAlignment="1">
      <alignment vertical="center" wrapText="1" readingOrder="1"/>
    </xf>
    <xf numFmtId="166" fontId="24" fillId="9" borderId="1" xfId="0" applyNumberFormat="1" applyFont="1" applyFill="1" applyBorder="1" applyAlignment="1">
      <alignment vertical="center" wrapText="1" readingOrder="1"/>
    </xf>
    <xf numFmtId="167" fontId="24" fillId="9" borderId="1" xfId="0" applyNumberFormat="1" applyFont="1" applyFill="1" applyBorder="1" applyAlignment="1">
      <alignment horizontal="right" vertical="center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wrapText="1" readingOrder="1"/>
    </xf>
    <xf numFmtId="0" fontId="8" fillId="5" borderId="1" xfId="0" applyFont="1" applyFill="1" applyBorder="1" applyAlignment="1">
      <alignment vertical="top" wrapText="1" readingOrder="1"/>
    </xf>
    <xf numFmtId="0" fontId="8" fillId="8" borderId="1" xfId="0" applyFont="1" applyFill="1" applyBorder="1" applyAlignment="1">
      <alignment vertical="top" wrapText="1" readingOrder="1"/>
    </xf>
    <xf numFmtId="0" fontId="11" fillId="9" borderId="1" xfId="0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7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horizontal="left"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0" fontId="6" fillId="9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1" fillId="2" borderId="5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6" borderId="8" xfId="0" applyNumberFormat="1" applyFont="1" applyFill="1" applyBorder="1" applyAlignment="1">
      <alignment vertical="top" wrapText="1" readingOrder="1"/>
    </xf>
    <xf numFmtId="0" fontId="1" fillId="6" borderId="10" xfId="0" applyNumberFormat="1" applyFont="1" applyFill="1" applyBorder="1" applyAlignment="1">
      <alignment vertical="top" wrapText="1"/>
    </xf>
    <xf numFmtId="0" fontId="1" fillId="6" borderId="8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wrapText="1" readingOrder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0" fontId="8" fillId="5" borderId="1" xfId="0" applyNumberFormat="1" applyFont="1" applyFill="1" applyBorder="1" applyAlignment="1">
      <alignment vertical="top" wrapText="1" readingOrder="1"/>
    </xf>
    <xf numFmtId="0" fontId="7" fillId="2" borderId="7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8" fillId="7" borderId="1" xfId="0" applyNumberFormat="1" applyFont="1" applyFill="1" applyBorder="1" applyAlignment="1">
      <alignment horizontal="left" vertical="top" wrapText="1" readingOrder="1"/>
    </xf>
    <xf numFmtId="0" fontId="8" fillId="8" borderId="1" xfId="0" applyNumberFormat="1" applyFont="1" applyFill="1" applyBorder="1" applyAlignment="1">
      <alignment vertical="top" wrapText="1" readingOrder="1"/>
    </xf>
    <xf numFmtId="0" fontId="11" fillId="9" borderId="1" xfId="0" applyNumberFormat="1" applyFont="1" applyFill="1" applyBorder="1" applyAlignment="1">
      <alignment vertical="center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7" fillId="2" borderId="5" xfId="0" applyNumberFormat="1" applyFont="1" applyFill="1" applyBorder="1" applyAlignment="1">
      <alignment vertical="top" wrapText="1"/>
    </xf>
    <xf numFmtId="0" fontId="10" fillId="2" borderId="3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/>
    </xf>
    <xf numFmtId="0" fontId="8" fillId="6" borderId="8" xfId="0" applyNumberFormat="1" applyFont="1" applyFill="1" applyBorder="1" applyAlignment="1">
      <alignment vertical="top" wrapText="1" readingOrder="1"/>
    </xf>
    <xf numFmtId="0" fontId="7" fillId="6" borderId="10" xfId="0" applyNumberFormat="1" applyFont="1" applyFill="1" applyBorder="1" applyAlignment="1">
      <alignment vertical="top" wrapText="1"/>
    </xf>
    <xf numFmtId="0" fontId="7" fillId="6" borderId="8" xfId="0" applyNumberFormat="1" applyFont="1" applyFill="1" applyBorder="1" applyAlignment="1">
      <alignment vertical="top" wrapText="1"/>
    </xf>
    <xf numFmtId="0" fontId="7" fillId="2" borderId="6" xfId="0" applyNumberFormat="1" applyFont="1" applyFill="1" applyBorder="1" applyAlignment="1">
      <alignment vertical="top" wrapText="1"/>
    </xf>
    <xf numFmtId="0" fontId="9" fillId="4" borderId="1" xfId="0" applyNumberFormat="1" applyFont="1" applyFill="1" applyBorder="1" applyAlignment="1">
      <alignment wrapText="1" readingOrder="1"/>
    </xf>
    <xf numFmtId="164" fontId="8" fillId="2" borderId="1" xfId="0" applyNumberFormat="1" applyFont="1" applyFill="1" applyBorder="1" applyAlignment="1">
      <alignment horizontal="center" vertical="top" wrapText="1" readingOrder="1"/>
    </xf>
    <xf numFmtId="0" fontId="13" fillId="5" borderId="1" xfId="0" applyNumberFormat="1" applyFont="1" applyFill="1" applyBorder="1" applyAlignment="1">
      <alignment vertical="top" wrapText="1" readingOrder="1"/>
    </xf>
    <xf numFmtId="0" fontId="13" fillId="7" borderId="1" xfId="0" applyNumberFormat="1" applyFont="1" applyFill="1" applyBorder="1" applyAlignment="1">
      <alignment horizontal="left" vertical="top" wrapText="1" readingOrder="1"/>
    </xf>
    <xf numFmtId="0" fontId="13" fillId="8" borderId="1" xfId="0" applyNumberFormat="1" applyFont="1" applyFill="1" applyBorder="1" applyAlignment="1">
      <alignment vertical="top" wrapText="1" readingOrder="1"/>
    </xf>
    <xf numFmtId="0" fontId="15" fillId="9" borderId="1" xfId="0" applyNumberFormat="1" applyFont="1" applyFill="1" applyBorder="1" applyAlignment="1">
      <alignment vertical="center" wrapText="1" readingOrder="1"/>
    </xf>
    <xf numFmtId="0" fontId="14" fillId="2" borderId="3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vertical="top" wrapText="1" readingOrder="1"/>
    </xf>
    <xf numFmtId="0" fontId="13" fillId="6" borderId="8" xfId="0" applyNumberFormat="1" applyFont="1" applyFill="1" applyBorder="1" applyAlignment="1">
      <alignment vertical="top" wrapText="1" readingOrder="1"/>
    </xf>
    <xf numFmtId="0" fontId="12" fillId="4" borderId="1" xfId="0" applyNumberFormat="1" applyFont="1" applyFill="1" applyBorder="1" applyAlignment="1">
      <alignment wrapText="1" readingOrder="1"/>
    </xf>
    <xf numFmtId="164" fontId="13" fillId="2" borderId="1" xfId="0" applyNumberFormat="1" applyFont="1" applyFill="1" applyBorder="1" applyAlignment="1">
      <alignment horizontal="center" vertical="top" wrapText="1" readingOrder="1"/>
    </xf>
    <xf numFmtId="0" fontId="20" fillId="4" borderId="1" xfId="0" applyFont="1" applyFill="1" applyBorder="1" applyAlignment="1">
      <alignment horizontal="left" wrapText="1" readingOrder="1"/>
    </xf>
    <xf numFmtId="0" fontId="21" fillId="2" borderId="2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 readingOrder="1"/>
    </xf>
    <xf numFmtId="0" fontId="18" fillId="2" borderId="5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164" fontId="16" fillId="2" borderId="1" xfId="0" applyNumberFormat="1" applyFont="1" applyFill="1" applyBorder="1" applyAlignment="1">
      <alignment horizontal="center" vertical="top" wrapText="1" readingOrder="1"/>
    </xf>
    <xf numFmtId="0" fontId="17" fillId="2" borderId="3" xfId="0" applyFont="1" applyFill="1" applyBorder="1" applyAlignment="1">
      <alignment vertical="top" wrapText="1" readingOrder="1"/>
    </xf>
    <xf numFmtId="0" fontId="18" fillId="2" borderId="4" xfId="0" applyFont="1" applyFill="1" applyBorder="1" applyAlignment="1">
      <alignment vertical="top" wrapText="1"/>
    </xf>
    <xf numFmtId="0" fontId="16" fillId="6" borderId="8" xfId="0" applyFont="1" applyFill="1" applyBorder="1" applyAlignment="1">
      <alignment vertical="top" wrapText="1" readingOrder="1"/>
    </xf>
    <xf numFmtId="0" fontId="18" fillId="6" borderId="8" xfId="0" applyFont="1" applyFill="1" applyBorder="1" applyAlignment="1">
      <alignment vertical="top" wrapText="1"/>
    </xf>
    <xf numFmtId="0" fontId="16" fillId="5" borderId="1" xfId="0" applyFont="1" applyFill="1" applyBorder="1" applyAlignment="1">
      <alignment vertical="top" wrapText="1" readingOrder="1"/>
    </xf>
    <xf numFmtId="0" fontId="18" fillId="2" borderId="7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6" fillId="7" borderId="1" xfId="0" applyFont="1" applyFill="1" applyBorder="1" applyAlignment="1">
      <alignment horizontal="left" vertical="top" wrapText="1" readingOrder="1"/>
    </xf>
    <xf numFmtId="0" fontId="16" fillId="8" borderId="1" xfId="0" applyFont="1" applyFill="1" applyBorder="1" applyAlignment="1">
      <alignment vertical="top" wrapText="1" readingOrder="1"/>
    </xf>
    <xf numFmtId="0" fontId="19" fillId="9" borderId="1" xfId="0" applyFont="1" applyFill="1" applyBorder="1" applyAlignment="1">
      <alignment vertical="center" wrapText="1" readingOrder="1"/>
    </xf>
    <xf numFmtId="0" fontId="8" fillId="5" borderId="1" xfId="0" applyFont="1" applyFill="1" applyBorder="1" applyAlignment="1">
      <alignment vertical="top" wrapText="1" readingOrder="1"/>
    </xf>
    <xf numFmtId="0" fontId="7" fillId="2" borderId="7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 readingOrder="1"/>
    </xf>
    <xf numFmtId="0" fontId="8" fillId="8" borderId="1" xfId="0" applyFont="1" applyFill="1" applyBorder="1" applyAlignment="1">
      <alignment vertical="top" wrapText="1" readingOrder="1"/>
    </xf>
    <xf numFmtId="0" fontId="11" fillId="9" borderId="1" xfId="0" applyFont="1" applyFill="1" applyBorder="1" applyAlignment="1">
      <alignment vertical="center" wrapText="1" readingOrder="1"/>
    </xf>
    <xf numFmtId="0" fontId="8" fillId="2" borderId="1" xfId="0" applyFont="1" applyFill="1" applyBorder="1" applyAlignment="1">
      <alignment vertical="top" wrapText="1" readingOrder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 readingOrder="1"/>
    </xf>
    <xf numFmtId="0" fontId="7" fillId="2" borderId="4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 readingOrder="1"/>
    </xf>
    <xf numFmtId="0" fontId="7" fillId="6" borderId="10" xfId="0" applyFont="1" applyFill="1" applyBorder="1" applyAlignment="1">
      <alignment vertical="top" wrapText="1"/>
    </xf>
    <xf numFmtId="0" fontId="7" fillId="6" borderId="8" xfId="0" applyFont="1" applyFill="1" applyBorder="1" applyAlignment="1">
      <alignment vertical="top" wrapText="1"/>
    </xf>
    <xf numFmtId="0" fontId="9" fillId="4" borderId="1" xfId="0" applyFont="1" applyFill="1" applyBorder="1" applyAlignment="1">
      <alignment wrapText="1" readingOrder="1"/>
    </xf>
    <xf numFmtId="0" fontId="12" fillId="4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 readingOrder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 readingOrder="1"/>
    </xf>
    <xf numFmtId="0" fontId="1" fillId="2" borderId="4" xfId="0" applyFont="1" applyFill="1" applyBorder="1" applyAlignment="1">
      <alignment vertical="top" wrapText="1"/>
    </xf>
    <xf numFmtId="0" fontId="13" fillId="6" borderId="8" xfId="0" applyFont="1" applyFill="1" applyBorder="1" applyAlignment="1">
      <alignment vertical="top" wrapText="1" readingOrder="1"/>
    </xf>
    <xf numFmtId="0" fontId="1" fillId="6" borderId="8" xfId="0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 readingOrder="1"/>
    </xf>
    <xf numFmtId="0" fontId="1" fillId="2" borderId="7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left" vertical="top" wrapText="1" readingOrder="1"/>
    </xf>
    <xf numFmtId="0" fontId="13" fillId="8" borderId="1" xfId="0" applyFont="1" applyFill="1" applyBorder="1" applyAlignment="1">
      <alignment vertical="top" wrapText="1" readingOrder="1"/>
    </xf>
    <xf numFmtId="0" fontId="15" fillId="9" borderId="1" xfId="0" applyFont="1" applyFill="1" applyBorder="1" applyAlignment="1">
      <alignment vertical="center" wrapText="1" readingOrder="1"/>
    </xf>
    <xf numFmtId="0" fontId="20" fillId="4" borderId="1" xfId="0" applyFont="1" applyFill="1" applyBorder="1" applyAlignment="1">
      <alignment wrapText="1" readingOrder="1"/>
    </xf>
    <xf numFmtId="0" fontId="21" fillId="2" borderId="2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 readingOrder="1"/>
    </xf>
    <xf numFmtId="0" fontId="21" fillId="2" borderId="5" xfId="0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164" fontId="22" fillId="2" borderId="1" xfId="0" applyNumberFormat="1" applyFont="1" applyFill="1" applyBorder="1" applyAlignment="1">
      <alignment horizontal="center" vertical="top" wrapText="1" readingOrder="1"/>
    </xf>
    <xf numFmtId="0" fontId="23" fillId="2" borderId="3" xfId="0" applyFont="1" applyFill="1" applyBorder="1" applyAlignment="1">
      <alignment vertical="top" wrapText="1" readingOrder="1"/>
    </xf>
    <xf numFmtId="0" fontId="21" fillId="2" borderId="4" xfId="0" applyFont="1" applyFill="1" applyBorder="1" applyAlignment="1">
      <alignment vertical="top" wrapText="1"/>
    </xf>
    <xf numFmtId="0" fontId="22" fillId="6" borderId="8" xfId="0" applyFont="1" applyFill="1" applyBorder="1" applyAlignment="1">
      <alignment vertical="top" wrapText="1" readingOrder="1"/>
    </xf>
    <xf numFmtId="0" fontId="21" fillId="6" borderId="8" xfId="0" applyFont="1" applyFill="1" applyBorder="1" applyAlignment="1">
      <alignment vertical="top" wrapText="1"/>
    </xf>
    <xf numFmtId="0" fontId="22" fillId="5" borderId="1" xfId="0" applyFont="1" applyFill="1" applyBorder="1" applyAlignment="1">
      <alignment vertical="top" wrapText="1" readingOrder="1"/>
    </xf>
    <xf numFmtId="0" fontId="21" fillId="2" borderId="7" xfId="0" applyFont="1" applyFill="1" applyBorder="1" applyAlignment="1">
      <alignment vertical="top" wrapText="1"/>
    </xf>
    <xf numFmtId="0" fontId="21" fillId="6" borderId="10" xfId="0" applyFont="1" applyFill="1" applyBorder="1" applyAlignment="1">
      <alignment vertical="top" wrapText="1"/>
    </xf>
    <xf numFmtId="0" fontId="22" fillId="8" borderId="1" xfId="0" applyFont="1" applyFill="1" applyBorder="1" applyAlignment="1">
      <alignment vertical="top" wrapText="1" readingOrder="1"/>
    </xf>
    <xf numFmtId="0" fontId="24" fillId="9" borderId="1" xfId="0" applyFont="1" applyFill="1" applyBorder="1" applyAlignment="1">
      <alignment vertical="center" wrapText="1" readingOrder="1"/>
    </xf>
    <xf numFmtId="0" fontId="22" fillId="7" borderId="1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B0C4DE"/>
      <rgbColor rgb="004492D0"/>
      <rgbColor rgb="00808080"/>
      <rgbColor rgb="002C5BAD"/>
      <rgbColor rgb="00BED5DD"/>
      <rgbColor rgb="001A295B"/>
      <rgbColor rgb="00008080"/>
      <rgbColor rgb="00DCDCDC"/>
      <rgbColor rgb="00E0FFFF"/>
      <rgbColor rgb="00C0C0C0"/>
      <rgbColor rgb="00A9A9A9"/>
      <rgbColor rgb="00696969"/>
      <rgbColor rgb="0080800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7301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7306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9&amp;split_id=0&amp;start_date=01%2F01%2F2021%2000%3A00%3A00&amp;end_date=01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39&amp;split_id=0&amp;start_date=01%2F01%2F2021%2000%3A00%3A00&amp;end_date=01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7424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8&amp;split_id=0&amp;start_date=01%2F01%2F2021%2000%3A00%3A00&amp;end_date=01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6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31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4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0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1&amp;split_id=0&amp;start_date=01%2F01%2F2021%2000%3A00%3A00&amp;end_date=01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7304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9&amp;split_id=7284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7&amp;split_id=0&amp;start_date=01%2F01%2F2021%2000%3A00%3A00&amp;end_date=01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7427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1&amp;split_id=7332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8&amp;split_id=7441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38&amp;split_id=0&amp;start_date=01%2F01%2F2021%2000%3A00%3A00&amp;end_date=01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9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7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9&amp;split_id=0&amp;start_date=01%2F01%2F2021%2000%3A00%3A00&amp;end_date=01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6&amp;split_id=0&amp;start_date=01%2F01%2F2021%2000%3A00%3A00&amp;end_date=01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0&amp;start_date=01%2F01%2F2021%2000%3A00%3A00&amp;end_date=01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1&amp;split_id=0&amp;start_date=01%2F01%2F2021%2000%3A00%3A00&amp;end_date=01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8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6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6&amp;split_id=0&amp;start_date=01%2F01%2F2021%2000%3A00%3A00&amp;end_date=01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1&amp;split_id=0&amp;start_date=01%2F01%2F2021%2000%3A00%3A00&amp;end_date=01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7302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7425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9&amp;split_id=7282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9&amp;split_id=7285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8&amp;split_id=7439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7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0&amp;start_date=01%2F01%2F2021%2000%3A00%3A00&amp;end_date=01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2&amp;split_id=0&amp;start_date=01%2F01%2F2021%2000%3A00%3A00&amp;end_date=01%2F31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5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15&amp;split_id=0&amp;start_date=01%2F01%2F2021%2000%3A00%3A00&amp;end_date=01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0&amp;start_date=01%2F01%2F2021%2000%3A00%3A00&amp;end_date=01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7305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7428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1&amp;split_id=7333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37&amp;split_id=0&amp;start_date=01%2F01%2F2021%2000%3A00%3A00&amp;end_date=01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3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7423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0&amp;start_date=01%2F01%2F2021%2000%3A00%3A00&amp;end_date=01%2F31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8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14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77&amp;split_id=0&amp;start_date=01%2F01%2F2021%2000%3A00%3A00&amp;end_date=01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5&amp;split_id=7303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9&amp;split_id=7426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9&amp;split_id=7283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8&amp;split_id=744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3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8&amp;split_id=0&amp;start_date=10%2F01%2F2021%2000%3A00%3A00&amp;end_date=10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8&amp;split_id=9089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4&amp;split_id=9009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3&amp;split_id=0&amp;start_date=10%2F01%2F2021%2000%3A00%3A00&amp;end_date=10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3&amp;split_id=8995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0&amp;split_id=9151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3&amp;split_id=9157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7&amp;split_id=9015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5&amp;split_id=8998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6&amp;split_id=0&amp;start_date=10%2F01%2F2021%2000%3A00%3A00&amp;end_date=10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2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9&amp;split_id=9044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8&amp;split_id=0&amp;start_date=10%2F01%2F2021%2000%3A00%3A00&amp;end_date=10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0&amp;split_id=9166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6&amp;split_id=9085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2&amp;split_id=9049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0&amp;split_id=9149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6&amp;split_id=9202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3&amp;split_id=9155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3&amp;split_id=9197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5&amp;split_id=9063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6&amp;split_id=9014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7&amp;split_id=9001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3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7&amp;split_id=0&amp;start_date=10%2F01%2F2021%2000%3A00%3A00&amp;end_date=10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2&amp;split_id=9035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8&amp;split_id=9017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2&amp;split_id=0&amp;start_date=10%2F01%2F2021%2000%3A00%3A00&amp;end_date=10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4&amp;split_id=901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0&amp;split_id=9167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6&amp;split_id=0&amp;start_date=10%2F01%2F2021%2000%3A00%3A00&amp;end_date=10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3&amp;split_id=0&amp;start_date=10%2F01%2F2021%2000%3A00%3A00&amp;end_date=10%2F31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7&amp;split_id=9016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6&amp;split_id=9012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2&amp;split_id=9034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5&amp;split_id=8999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9&amp;split_id=9045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6&amp;split_id=9086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8&amp;split_id=9088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4&amp;split_id=0&amp;start_date=10%2F01%2F2021%2000%3A00%3A00&amp;end_date=10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0&amp;split_id=915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6&amp;split_id=9203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7&amp;split_id=0&amp;start_date=10%2F01%2F2021%2000%3A00%3A00&amp;end_date=10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3&amp;split_id=8994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3&amp;split_id=9156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5&amp;split_id=9064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9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7&amp;split_id=9002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8&amp;split_id=9018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02&amp;split_id=9048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0&amp;split_id=0&amp;start_date=10%2F01%2F2021%2000%3A00%3A00&amp;end_date=10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6&amp;split_id=9201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5&amp;split_id=0&amp;start_date=10%2F01%2F2021%2000%3A00%3A00&amp;end_date=10%2F31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76&amp;split_id=9013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6&amp;split_id=0&amp;start_date=10%2F01%2F2021%2000%3A00%3A00&amp;end_date=10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0&amp;split_id=0&amp;start_date=10%2F01%2F2021%2000%3A00%3A00&amp;end_date=10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23&amp;split_id=9196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5&amp;split_id=0&amp;start_date=10%2F01%2F2021%2000%3A00%3A00&amp;end_date=10%2F31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8&amp;split_id=0&amp;start_date=11%2F01%2F2021%2000%3A00%3A00&amp;end_date=11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17&amp;split_id=0&amp;start_date=11%2F01%2F2021%2000%3A00%3A00&amp;end_date=11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4&amp;split_id=9348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0&amp;split_id=933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18&amp;split_id=0&amp;start_date=11%2F01%2F2021%2000%3A00%3A00&amp;end_date=11%2F30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5&amp;split_id=0&amp;start_date=11%2F01%2F2021%2000%3A00%3A00&amp;end_date=11%2F30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1&amp;split_id=0&amp;start_date=11%2F01%2F2021%2000%3A00%3A00&amp;end_date=11%2F30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5&amp;split_id=9227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9&amp;split_id=927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6&amp;split_id=9243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81&amp;split_id=9399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9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9&amp;split_id=9248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9&amp;split_id=9274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4&amp;split_id=9351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8&amp;split_id=9356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3&amp;split_id=9347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6&amp;split_id=9379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5&amp;split_id=9216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0&amp;split_id=9331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1&amp;split_id=9387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6&amp;split_id=9241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9&amp;split_id=9284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7&amp;split_id=9293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81&amp;split_id=9397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17&amp;split_id=9315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9&amp;split_id=0&amp;start_date=11%2F01%2F2021%2000%3A00%3A00&amp;end_date=11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3&amp;split_id=0&amp;start_date=11%2F01%2F2021%2000%3A00%3A00&amp;end_date=11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4&amp;split_id=9349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6&amp;split_id=0&amp;start_date=11%2F01%2F2021%2000%3A00%3A00&amp;end_date=11%2F30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5&amp;split_id=9214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1&amp;split_id=9385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5&amp;split_id=9228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9&amp;split_id=0&amp;start_date=11%2F01%2F2021%2000%3A00%3A00&amp;end_date=11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9&amp;split_id=9341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9&amp;split_id=9271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9&amp;split_id=9249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8&amp;split_id=9357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0&amp;split_id=0&amp;start_date=11%2F01%2F2021%2000%3A00%3A00&amp;end_date=11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4&amp;split_id=0&amp;start_date=11%2F01%2F2021%2000%3A00%3A00&amp;end_date=11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6&amp;split_id=938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0&amp;split_id=0&amp;start_date=11%2F01%2F2021%2000%3A00%3A00&amp;end_date=11%2F30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5&amp;split_id=0&amp;start_date=11%2F01%2F2021%2000%3A00%3A00&amp;end_date=11%2F30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9&amp;split_id=9285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17&amp;split_id=9316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0&amp;split_id=9332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6&amp;split_id=9242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81&amp;split_id=9398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9&amp;split_id=0&amp;start_date=11%2F01%2F2021%2000%3A00%3A00&amp;end_date=11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7&amp;split_id=9294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9&amp;split_id=9259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3&amp;split_id=9346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4&amp;split_id=935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5&amp;split_id=9215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9&amp;split_id=0&amp;start_date=11%2F01%2F2021%2000%3A00%3A00&amp;end_date=11%2F30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89&amp;split_id=9283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8&amp;split_id=0&amp;start_date=11%2F01%2F2021%2000%3A00%3A00&amp;end_date=11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6&amp;split_id=9378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71&amp;split_id=9386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56&amp;split_id=0&amp;start_date=11%2F01%2F2021%2000%3A00%3A00&amp;end_date=11%2F30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81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7&amp;split_id=0&amp;start_date=11%2F01%2F2021%2000%3A00%3A00&amp;end_date=11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9&amp;split_id=9342&amp;rs%3AParameterLanguage=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5&amp;split_id=9493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2&amp;split_id=9476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4&amp;split_id=9558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2&amp;split_id=9506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3&amp;split_id=9478&amp;rs%3AParameterLanguage=" TargetMode="External"/><Relationship Id="rId6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1&amp;split_id=945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15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0&amp;split_id=9436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0&amp;split_id=0&amp;start_date=12%2F01%2F2021%2000%3A00%3A00&amp;end_date=12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8&amp;split_id=9563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2&amp;split_id=9439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1&amp;split_id=9528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7&amp;split_id=9418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3&amp;split_id=9489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4&amp;split_id=0&amp;start_date=12%2F01%2F2021%2000%3A00%3A00&amp;end_date=12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2&amp;split_id=9504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9&amp;split_id=9565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0&amp;split_id=0&amp;start_date=12%2F01%2F2021%2000%3A00%3A00&amp;end_date=12%2F31%2F2021%2000%3A00%3A00&amp;rs%3AParameterLanguage=" TargetMode="External"/><Relationship Id="rId6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1&amp;split_id=9503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9&amp;split_id=9498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3&amp;split_id=0&amp;start_date=12%2F01%2F2021%2000%3A00%3A00&amp;end_date=12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2&amp;split_id=0&amp;start_date=12%2F01%2F2021%2000%3A00%3A00&amp;end_date=12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0&amp;split_id=95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1&amp;split_id=0&amp;start_date=12%2F01%2F2021%2000%3A00%3A00&amp;end_date=12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5&amp;split_id=9494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8&amp;split_id=9564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7&amp;split_id=9421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4&amp;split_id=9559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93&amp;split_id=0&amp;start_date=12%2F01%2F2021%2000%3A00%3A00&amp;end_date=12%2F31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0&amp;split_id=9425&amp;rs%3AParameterLanguage=" TargetMode="External"/><Relationship Id="rId6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1&amp;split_id=0&amp;start_date=12%2F01%2F2021%2000%3A00%3A00&amp;end_date=12%2F31%2F2021%2000%3A00%3A00&amp;rs%3AParameterLanguage=" TargetMode="External"/><Relationship Id="rId6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1&amp;split_id=9451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15&amp;split_id=9576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93&amp;split_id=9543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0&amp;split_id=9437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2&amp;split_id=944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0&amp;split_id=9448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5&amp;split_id=0&amp;start_date=12%2F01%2F2021%2000%3A00%3A00&amp;end_date=12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7&amp;split_id=9419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3&amp;split_id=949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2&amp;split_id=9505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0&amp;split_id=9485&amp;rs%3AParameterLanguage=" TargetMode="External"/><Relationship Id="rId6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1&amp;split_id=0&amp;start_date=12%2F01%2F2021%2000%3A00%3A00&amp;end_date=12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2&amp;split_id=9475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4&amp;split_id=9557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9&amp;split_id=9566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43&amp;split_id=9477&amp;rs%3AParameterLanguage=" TargetMode="External"/><Relationship Id="rId7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1&amp;split_id=9452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0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9&amp;split_id=9499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0&amp;split_id=9501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1&amp;split_id=9527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8&amp;split_id=0&amp;start_date=12%2F01%2F2021%2000%3A00%3A00&amp;end_date=12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3&amp;split_id=0&amp;start_date=12%2F01%2F2021%2000%3A00%3A00&amp;end_date=12%2F31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93&amp;split_id=9541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0&amp;split_id=9426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2&amp;split_id=0&amp;start_date=12%2F01%2F2021%2000%3A00%3A00&amp;end_date=12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7&amp;split_id=0&amp;start_date=12%2F01%2F2021%2000%3A00%3A00&amp;end_date=12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2&amp;split_id=0&amp;start_date=12%2F01%2F2021%2000%3A00%3A00&amp;end_date=12%2F31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9&amp;split_id=0&amp;start_date=12%2F01%2F2021%2000%3A00%3A00&amp;end_date=12%2F31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0&amp;split_id=9486&amp;rs%3AParameterLanguage=" TargetMode="External"/><Relationship Id="rId6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1&amp;split_id=9502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9&amp;split_id=0&amp;start_date=12%2F01%2F2021%2000%3A00%3A00&amp;end_date=12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15&amp;split_id=9577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0&amp;split_id=0&amp;start_date=12%2F01%2F2021%2000%3A00%3A00&amp;end_date=12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20&amp;split_id=9449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3&amp;split_id=9491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97&amp;split_id=942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93&amp;split_id=9542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0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3&amp;split_id=0&amp;start_date=02%2F01%2F2021%2000%3A00%3A00&amp;end_date=02%2F28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9&amp;split_id=0&amp;start_date=02%2F01%2F2021%2000%3A00%3A00&amp;end_date=02%2F28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0&amp;split_id=0&amp;start_date=02%2F01%2F2021%2000%3A00%3A00&amp;end_date=02%2F28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5&amp;split_id=7478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9&amp;split_id=7588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3&amp;split_id=0&amp;start_date=02%2F01%2F2021%2000%3A00%3A00&amp;end_date=02%2F28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1&amp;split_id=7548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0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6&amp;split_id=0&amp;start_date=02%2F01%2F2021%2000%3A00%3A00&amp;end_date=02%2F28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4&amp;split_id=7522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9&amp;split_id=7586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0&amp;split_id=7547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1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2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8&amp;split_id=0&amp;start_date=02%2F01%2F2021%2000%3A00%3A00&amp;end_date=02%2F28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90&amp;split_id=0&amp;start_date=02%2F01%2F2021%2000%3A00%3A00&amp;end_date=02%2F28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5&amp;split_id=7627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3&amp;split_id=0&amp;start_date=02%2F01%2F2021%2000%3A00%3A00&amp;end_date=02%2F28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5&amp;split_id=0&amp;start_date=02%2F01%2F2021%2000%3A00%3A00&amp;end_date=02%2F28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5&amp;split_id=7479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0&amp;split_id=0&amp;start_date=02%2F01%2F2021%2000%3A00%3A00&amp;end_date=02%2F28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4&amp;split_id=0&amp;start_date=02%2F01%2F2021%2000%3A00%3A00&amp;end_date=02%2F28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5&amp;split_id=7626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0&amp;split_id=7546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75&amp;split_id=0&amp;start_date=02%2F01%2F2021%2000%3A00%3A00&amp;end_date=02%2F28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2&amp;split_id=0&amp;start_date=02%2F01%2F2021%2000%3A00%3A00&amp;end_date=02%2F28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9&amp;split_id=7585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5&amp;split_id=0&amp;start_date=02%2F01%2F2021%2000%3A00%3A00&amp;end_date=02%2F28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1&amp;split_id=755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2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1&amp;split_id=0&amp;start_date=02%2F01%2F2021%2000%3A00%3A00&amp;end_date=02%2F28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88&amp;split_id=0&amp;start_date=02%2F01%2F2021%2000%3A00%3A00&amp;end_date=02%2F28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5&amp;split_id=0&amp;start_date=02%2F01%2F2021%2000%3A00%3A00&amp;end_date=02%2F28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0&amp;split_id=7545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2&amp;split_id=0&amp;start_date=02%2F01%2F2021%2000%3A00%3A00&amp;end_date=02%2F28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5&amp;split_id=0&amp;start_date=02%2F01%2F2021%2000%3A00%3A00&amp;end_date=02%2F28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1&amp;split_id=7549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3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3&amp;split_id=0&amp;start_date=02%2F01%2F2021%2000%3A00%3A00&amp;end_date=02%2F28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87&amp;split_id=0&amp;start_date=02%2F01%2F2021%2000%3A00%3A00&amp;end_date=02%2F28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74&amp;split_id=7523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5&amp;split_id=7628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0&amp;split_id=0&amp;start_date=02%2F01%2F2021%2000%3A00%3A00&amp;end_date=02%2F28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5&amp;split_id=7477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1&amp;split_id=0&amp;start_date=03%2F01%2F2021%2000%3A00%3A00&amp;end_date=03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6&amp;split_id=7844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60&amp;split_id=0&amp;start_date=03%2F01%2F2021%2000%3A00%3A00&amp;end_date=03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5&amp;split_id=0&amp;start_date=03%2F01%2F2021%2000%3A00%3A00&amp;end_date=03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7&amp;split_id=786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6&amp;split_id=7753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3&amp;split_id=0&amp;start_date=03%2F01%2F2021%2000%3A00%3A00&amp;end_date=03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3&amp;split_id=0&amp;start_date=03%2F01%2F2021%2000%3A00%3A00&amp;end_date=03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6&amp;split_id=7843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3&amp;split_id=0&amp;start_date=03%2F01%2F2021%2000%3A00%3A00&amp;end_date=03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6&amp;split_id=7752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6&amp;split_id=0&amp;start_date=03%2F01%2F2021%2000%3A00%3A00&amp;end_date=03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6&amp;split_id=0&amp;start_date=03%2F01%2F2021%2000%3A00%3A00&amp;end_date=03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7&amp;split_id=0&amp;start_date=03%2F01%2F2021%2000%3A00%3A00&amp;end_date=03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1&amp;split_id=7723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14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8&amp;split_id=0&amp;start_date=03%2F01%2F2021%2000%3A00%3A00&amp;end_date=03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1&amp;split_id=0&amp;start_date=03%2F01%2F2021%2000%3A00%3A00&amp;end_date=03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1&amp;split_id=0&amp;start_date=03%2F01%2F2021%2000%3A00%3A00&amp;end_date=03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6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86&amp;split_id=0&amp;start_date=03%2F01%2F2021%2000%3A00%3A00&amp;end_date=03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2&amp;split_id=0&amp;start_date=03%2F01%2F2021%2000%3A00%3A00&amp;end_date=03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7&amp;split_id=7862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1&amp;split_id=0&amp;start_date=03%2F01%2F2021%2000%3A00%3A00&amp;end_date=03%2F31%2F2021%2000%3A00%3A00&amp;rs%3AParameterLanguage=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2&amp;split_id=0&amp;start_date=03%2F01%2F2021%2000%3A00%3A00&amp;end_date=03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6&amp;split_id=7845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1&amp;split_id=7725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83&amp;split_id=0&amp;start_date=03%2F01%2F2021%2000%3A00%3A00&amp;end_date=03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0&amp;split_id=0&amp;start_date=03%2F01%2F2021%2000%3A00%3A00&amp;end_date=03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74&amp;split_id=0&amp;start_date=03%2F01%2F2021%2000%3A00%3A00&amp;end_date=03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7&amp;split_id=7861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6&amp;split_id=0&amp;start_date=03%2F01%2F2021%2000%3A00%3A00&amp;end_date=03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1&amp;split_id=7724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6&amp;split_id=7754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89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0&amp;split_id=7933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0&amp;split_id=0&amp;start_date=04%2F01%2F2021%2000%3A00%3A00&amp;end_date=04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2&amp;split_id=8086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64&amp;split_id=8017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2&amp;split_id=7936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0&amp;split_id=0&amp;start_date=04%2F01%2F2021%2000%3A00%3A00&amp;end_date=04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8&amp;split_id=7956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2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64&amp;split_id=8016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0&amp;split_id=8029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2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64&amp;split_id=0&amp;start_date=04%2F01%2F2021%2000%3A00%3A00&amp;end_date=04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4&amp;split_id=8056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8&amp;split_id=7955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4&amp;split_id=8055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0&amp;split_id=8028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2&amp;split_id=7938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8&amp;split_id=0&amp;start_date=04%2F01%2F2021%2000%3A00%3A00&amp;end_date=04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2&amp;split_id=8087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4&amp;split_id=0&amp;start_date=04%2F01%2F2021%2000%3A00%3A00&amp;end_date=04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0&amp;split_id=7935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0&amp;split_id=8027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2&amp;split_id=7937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7&amp;split_id=8127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0&amp;split_id=0&amp;start_date=05%2F01%2F2021%2000%3A00%3A00&amp;end_date=05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14&amp;split_id=8194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3&amp;split_id=809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4&amp;split_id=8137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2&amp;split_id=8159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7&amp;split_id=0&amp;start_date=05%2F01%2F2021%2000%3A00%3A00&amp;end_date=05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7&amp;split_id=8141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14&amp;split_id=8193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3&amp;split_id=8089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4&amp;split_id=8136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14&amp;split_id=0&amp;start_date=05%2F01%2F2021%2000%3A00%3A00&amp;end_date=05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2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4&amp;split_id=0&amp;start_date=05%2F01%2F2021%2000%3A00%3A00&amp;end_date=05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9&amp;split_id=8144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7&amp;split_id=814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3&amp;split_id=8088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9&amp;split_id=8143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0&amp;split_id=8099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3&amp;split_id=0&amp;start_date=05%2F01%2F2021%2000%3A00%3A00&amp;end_date=05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7&amp;split_id=0&amp;start_date=05%2F01%2F2021%2000%3A00%3A00&amp;end_date=05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14&amp;split_id=8195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9&amp;split_id=0&amp;start_date=05%2F01%2F2021%2000%3A00%3A00&amp;end_date=05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7&amp;split_id=8128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0&amp;split_id=8098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2&amp;split_id=8161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2&amp;split_id=828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0&amp;split_id=0&amp;start_date=06%2F01%2F2021%2000%3A00%3A00&amp;end_date=06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9&amp;split_id=8276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9&amp;split_id=825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8&amp;split_id=8264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66&amp;split_id=8382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2&amp;split_id=0&amp;start_date=06%2F01%2F2021%2000%3A00%3A00&amp;end_date=06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3&amp;split_id=8283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9&amp;split_id=0&amp;start_date=06%2F01%2F2021%2000%3A00%3A00&amp;end_date=06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9&amp;split_id=8249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8&amp;split_id=8263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0&amp;split_id=8362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66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8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3&amp;split_id=0&amp;start_date=06%2F01%2F2021%2000%3A00%3A00&amp;end_date=06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3&amp;split_id=8282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9&amp;split_id=8248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4&amp;split_id=0&amp;start_date=06%2F01%2F2021%2000%3A00%3A00&amp;end_date=06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0&amp;split_id=8361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9&amp;split_id=0&amp;start_date=06%2F01%2F2021%2000%3A00%3A00&amp;end_date=06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3&amp;split_id=0&amp;start_date=06%2F01%2F2021%2000%3A00%3A00&amp;end_date=06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9&amp;split_id=8277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2&amp;split_id=0&amp;start_date=06%2F01%2F2021%2000%3A00%3A00&amp;end_date=06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2&amp;split_id=8281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50&amp;split_id=836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66&amp;split_id=8383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9&amp;split_id=0&amp;start_date=07%2F01%2F2021%2000%3A00%3A00&amp;end_date=07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6&amp;split_id=8432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1&amp;split_id=0&amp;start_date=07%2F01%2F2021%2000%3A00%3A00&amp;end_date=07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0&amp;split_id=8554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4&amp;split_id=8498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9&amp;split_id=8474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6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2&amp;split_id=8412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6&amp;split_id=0&amp;start_date=07%2F01%2F2021%2000%3A00%3A00&amp;end_date=07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4&amp;split_id=8497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3&amp;split_id=0&amp;start_date=07%2F01%2F2021%2000%3A00%3A00&amp;end_date=07%2F31%2F2021%2000%3A00%3A00&amp;rs%3AParameterLanguage=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2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0&amp;split_id=845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4&amp;split_id=8417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68&amp;split_id=8515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3&amp;split_id=8416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0&amp;split_id=0&amp;start_date=07%2F01%2F2021%2000%3A00%3A00&amp;end_date=07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0&amp;split_id=8555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0&amp;split_id=8449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9&amp;split_id=8448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68&amp;split_id=8514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1&amp;split_id=8557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9&amp;split_id=8476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4&amp;split_id=0&amp;start_date=07%2F01%2F2021%2000%3A00%3A00&amp;end_date=07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4&amp;split_id=0&amp;start_date=07%2F01%2F2021%2000%3A00%3A00&amp;end_date=07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3&amp;split_id=8415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0&amp;split_id=0&amp;start_date=07%2F01%2F2021%2000%3A00%3A00&amp;end_date=07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6&amp;split_id=8502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19&amp;split_id=8447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68&amp;split_id=0&amp;start_date=07%2F01%2F2021%2000%3A00%3A00&amp;end_date=07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1&amp;split_id=8556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3&amp;split_id=8414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9&amp;split_id=8475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6&amp;split_id=8501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2&amp;split_id=8413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94&amp;split_id=8418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6&amp;split_id=8431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68&amp;split_id=8516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9&amp;split_id=0&amp;start_date=07%2F01%2F2021%2000%3A00%3A00&amp;end_date=07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0&amp;split_id=8553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4&amp;split_id=0&amp;start_date=08%2F01%2F2021%2000%3A00%3A00&amp;end_date=08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0&amp;split_id=8596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2&amp;split_id=0&amp;start_date=08%2F01%2F2021%2000%3A00%3A00&amp;end_date=08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2&amp;split_id=8757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7&amp;split_id=865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0&amp;split_id=0&amp;start_date=08%2F01%2F2021%2000%3A00%3A00&amp;end_date=08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5&amp;split_id=8588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0&amp;split_id=8769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4&amp;split_id=0&amp;start_date=08%2F01%2F2021%2000%3A00%3A00&amp;end_date=08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7&amp;split_id=8591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0&amp;split_id=0&amp;start_date=08%2F01%2F2021%2000%3A00%3A00&amp;end_date=08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2&amp;split_id=8657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7&amp;split_id=0&amp;start_date=08%2F01%2F2021%2000%3A00%3A00&amp;end_date=08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2&amp;split_id=8644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3&amp;split_id=8772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9&amp;split_id=858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8&amp;split_id=8726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2&amp;split_id=0&amp;start_date=08%2F01%2F2021%2000%3A00%3A00&amp;end_date=08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5&amp;split_id=0&amp;start_date=08%2F01%2F2021%2000%3A00%3A00&amp;end_date=08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0&amp;split_id=8767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2&amp;split_id=8643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4&amp;split_id=8775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9&amp;split_id=8579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2&amp;split_id=8656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0&amp;split_id=8641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3&amp;split_id=0&amp;start_date=08%2F01%2F2021%2000%3A00%3A00&amp;end_date=08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7&amp;split_id=0&amp;start_date=08%2F01%2F2021%2000%3A00%3A00&amp;end_date=08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8&amp;split_id=8725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0&amp;split_id=0&amp;start_date=08%2F01%2F2021%2000%3A00%3A00&amp;end_date=08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2&amp;split_id=0&amp;start_date=08%2F01%2F2021%2000%3A00%3A00&amp;end_date=08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4&amp;split_id=8711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4&amp;split_id=8774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9&amp;split_id=0&amp;start_date=08%2F01%2F2021%2000%3A00%3A00&amp;end_date=08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2&amp;split_id=8655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8&amp;split_id=0&amp;start_date=08%2F01%2F2021%2000%3A00%3A00&amp;end_date=08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0&amp;split_id=864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5&amp;split_id=8589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4&amp;split_id=871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7&amp;split_id=8592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3&amp;split_id=8773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0&amp;split_id=8595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9&amp;split_id=8581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8&amp;split_id=8727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2&amp;split_id=8756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80&amp;split_id=8768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7&amp;split_id=8649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5&amp;split_id=8587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2&amp;split_id=0&amp;start_date=09%2F01%2F2021%2000%3A00%3A00&amp;end_date=09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3&amp;split_id=8878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3&amp;split_id=8904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4&amp;split_id=888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3&amp;split_id=8808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6&amp;split_id=8824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8&amp;split_id=88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7&amp;split_id=0&amp;start_date=09%2F01%2F2021%2000%3A00%3A00&amp;end_date=09%2F30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7&amp;split_id=8814&amp;rs%3AParameterLanguage=" TargetMode="External"/><Relationship Id="rId55" Type="http://schemas.openxmlformats.org/officeDocument/2006/relationships/printerSettings" Target="../printerSettings/printerSettings3.bin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4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3&amp;split_id=898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3&amp;split_id=0&amp;start_date=09%2F01%2F2021%2000%3A00%3A00&amp;end_date=09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1&amp;split_id=0&amp;start_date=09%2F01%2F2021%2000%3A00%3A00&amp;end_date=09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0&amp;split_id=89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1&amp;split_id=8855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1&amp;split_id=8992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4&amp;split_id=0&amp;start_date=09%2F01%2F2021%2000%3A00%3A00&amp;end_date=09%2F30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4&amp;split_id=8881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3&amp;split_id=8956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6&amp;split_id=8961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2&amp;split_id=8954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0&amp;split_id=0&amp;start_date=09%2F01%2F2021%2000%3A00%3A00&amp;end_date=09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3&amp;split_id=0&amp;start_date=09%2F01%2F2021%2000%3A00%3A00&amp;end_date=09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1&amp;split_id=8991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3&amp;split_id=0&amp;start_date=09%2F01%2F2021%2000%3A00%3A00&amp;end_date=09%2F30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6&amp;split_id=896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2&amp;split_id=0&amp;start_date=09%2F01%2F2021%2000%3A00%3A00&amp;end_date=09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4&amp;split_id=8847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2&amp;split_id=8833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1&amp;split_id=0&amp;start_date=09%2F01%2F2021%2000%3A00%3A00&amp;end_date=09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3&amp;split_id=8905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1&amp;split_id=899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6&amp;split_id=8825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8&amp;split_id=8801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7&amp;split_id=8812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4&amp;split_id=8846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6&amp;split_id=0&amp;start_date=09%2F01%2F2021%2000%3A00%3A00&amp;end_date=09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3&amp;split_id=8981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0&amp;split_id=8901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3&amp;split_id=8877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3&amp;split_id=0&amp;start_date=09%2F01%2F2021%2000%3A00%3A00&amp;end_date=09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6&amp;split_id=0&amp;start_date=09%2F01%2F2021%2000%3A00%3A00&amp;end_date=09%2F30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74&amp;split_id=8879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3&amp;split_id=8957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3&amp;split_id=8807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8&amp;split_id=0&amp;start_date=09%2F01%2F2021%2000%3A00%3A00&amp;end_date=09%2F30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6&amp;split_id=8962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3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32&amp;split_id=8955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2&amp;split_id=8834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1&amp;split_id=8854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3&amp;split_id=8906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6&amp;split_id=8826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7&amp;split_id=8813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showGridLines="0" workbookViewId="0">
      <selection activeCell="I66" sqref="I66"/>
    </sheetView>
  </sheetViews>
  <sheetFormatPr defaultRowHeight="14.4"/>
  <cols>
    <col min="1" max="1" width="13.6640625" customWidth="1"/>
    <col min="2" max="2" width="8" customWidth="1"/>
    <col min="3" max="3" width="15.6640625" customWidth="1"/>
    <col min="4" max="4" width="3.88671875" customWidth="1"/>
    <col min="5" max="5" width="30.44140625" customWidth="1"/>
    <col min="6" max="6" width="9.5546875" customWidth="1"/>
    <col min="7" max="8" width="8.88671875" customWidth="1"/>
    <col min="9" max="9" width="9.109375" customWidth="1"/>
    <col min="10" max="11" width="6.88671875" customWidth="1"/>
    <col min="12" max="12" width="37.5546875" customWidth="1"/>
    <col min="13" max="13" width="5.88671875" customWidth="1"/>
    <col min="14" max="14" width="255" customWidth="1"/>
  </cols>
  <sheetData>
    <row r="1" spans="1:14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189" t="s">
        <v>75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1"/>
      <c r="N2" s="1"/>
    </row>
    <row r="3" spans="1:14" ht="21.6">
      <c r="A3" s="3" t="s">
        <v>1</v>
      </c>
      <c r="B3" s="4" t="s">
        <v>2</v>
      </c>
      <c r="C3" s="3" t="s">
        <v>3</v>
      </c>
      <c r="D3" s="191" t="s">
        <v>4</v>
      </c>
      <c r="E3" s="177"/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1"/>
      <c r="N3" s="1"/>
    </row>
    <row r="4" spans="1:14" ht="20.399999999999999">
      <c r="A4" s="181" t="s">
        <v>12</v>
      </c>
      <c r="B4" s="192">
        <v>44197</v>
      </c>
      <c r="C4" s="181" t="s">
        <v>13</v>
      </c>
      <c r="D4" s="183" t="s">
        <v>14</v>
      </c>
      <c r="E4" s="184"/>
      <c r="F4" s="5">
        <v>44201.583565509303</v>
      </c>
      <c r="G4" s="6">
        <v>18563</v>
      </c>
      <c r="H4" s="6">
        <v>18199</v>
      </c>
      <c r="I4" s="7">
        <v>0.98039110057641499</v>
      </c>
      <c r="J4" s="6">
        <v>3</v>
      </c>
      <c r="K4" s="8">
        <v>1.1000000000000001</v>
      </c>
      <c r="L4" s="9" t="s">
        <v>15</v>
      </c>
      <c r="M4" s="1"/>
      <c r="N4" s="1"/>
    </row>
    <row r="5" spans="1:14" ht="20.399999999999999">
      <c r="A5" s="182"/>
      <c r="B5" s="182"/>
      <c r="C5" s="182"/>
      <c r="D5" s="183" t="s">
        <v>16</v>
      </c>
      <c r="E5" s="184"/>
      <c r="F5" s="5">
        <v>44201.583577580997</v>
      </c>
      <c r="G5" s="6">
        <v>233</v>
      </c>
      <c r="H5" s="6">
        <v>206</v>
      </c>
      <c r="I5" s="7">
        <v>0.88412017167381995</v>
      </c>
      <c r="J5" s="6">
        <v>0</v>
      </c>
      <c r="K5" s="8">
        <v>1.1000000000000001</v>
      </c>
      <c r="L5" s="9" t="s">
        <v>15</v>
      </c>
      <c r="M5" s="1"/>
      <c r="N5" s="1"/>
    </row>
    <row r="6" spans="1:14" ht="20.399999999999999">
      <c r="A6" s="182"/>
      <c r="B6" s="182"/>
      <c r="C6" s="188"/>
      <c r="D6" s="183" t="s">
        <v>17</v>
      </c>
      <c r="E6" s="184"/>
      <c r="F6" s="5">
        <v>44209.583530590302</v>
      </c>
      <c r="G6" s="6">
        <v>17618</v>
      </c>
      <c r="H6" s="6">
        <v>17568</v>
      </c>
      <c r="I6" s="7">
        <v>0.99716199341582501</v>
      </c>
      <c r="J6" s="6">
        <v>1</v>
      </c>
      <c r="K6" s="8">
        <v>1.1000000000000001</v>
      </c>
      <c r="L6" s="9" t="s">
        <v>18</v>
      </c>
      <c r="M6" s="1"/>
      <c r="N6" s="1"/>
    </row>
    <row r="7" spans="1:14">
      <c r="A7" s="182"/>
      <c r="B7" s="182"/>
      <c r="C7" s="175" t="s">
        <v>19</v>
      </c>
      <c r="D7" s="176"/>
      <c r="E7" s="177"/>
      <c r="F7" s="10" t="s">
        <v>0</v>
      </c>
      <c r="G7" s="11">
        <v>36414</v>
      </c>
      <c r="H7" s="11">
        <v>35973</v>
      </c>
      <c r="I7" s="12">
        <v>0.98788927335640098</v>
      </c>
      <c r="J7" s="11">
        <v>4</v>
      </c>
      <c r="K7" s="10" t="s">
        <v>0</v>
      </c>
      <c r="L7" s="10" t="s">
        <v>0</v>
      </c>
      <c r="M7" s="1"/>
      <c r="N7" s="1"/>
    </row>
    <row r="8" spans="1:14">
      <c r="A8" s="182"/>
      <c r="B8" s="182"/>
      <c r="C8" s="181" t="s">
        <v>20</v>
      </c>
      <c r="D8" s="183" t="s">
        <v>21</v>
      </c>
      <c r="E8" s="184"/>
      <c r="F8" s="5">
        <v>44211.444626886601</v>
      </c>
      <c r="G8" s="6">
        <v>42970</v>
      </c>
      <c r="H8" s="6">
        <v>24174</v>
      </c>
      <c r="I8" s="7">
        <v>0.56257854316965294</v>
      </c>
      <c r="J8" s="6">
        <v>0</v>
      </c>
      <c r="K8" s="8">
        <v>0.1</v>
      </c>
      <c r="L8" s="9" t="s">
        <v>22</v>
      </c>
      <c r="M8" s="1"/>
      <c r="N8" s="1"/>
    </row>
    <row r="9" spans="1:14">
      <c r="A9" s="182"/>
      <c r="B9" s="182"/>
      <c r="C9" s="182"/>
      <c r="D9" s="183" t="s">
        <v>23</v>
      </c>
      <c r="E9" s="184"/>
      <c r="F9" s="5">
        <v>44211.4446789352</v>
      </c>
      <c r="G9" s="6">
        <v>430</v>
      </c>
      <c r="H9" s="6">
        <v>379</v>
      </c>
      <c r="I9" s="7">
        <v>0.88139534883720905</v>
      </c>
      <c r="J9" s="6">
        <v>0</v>
      </c>
      <c r="K9" s="8">
        <v>0.1</v>
      </c>
      <c r="L9" s="9" t="s">
        <v>22</v>
      </c>
      <c r="M9" s="1"/>
      <c r="N9" s="1"/>
    </row>
    <row r="10" spans="1:14">
      <c r="A10" s="182"/>
      <c r="B10" s="182"/>
      <c r="C10" s="188"/>
      <c r="D10" s="183" t="s">
        <v>24</v>
      </c>
      <c r="E10" s="184"/>
      <c r="F10" s="5">
        <v>44218.3752858796</v>
      </c>
      <c r="G10" s="6">
        <v>23448</v>
      </c>
      <c r="H10" s="6">
        <v>23217</v>
      </c>
      <c r="I10" s="7">
        <v>0.99014841351074701</v>
      </c>
      <c r="J10" s="6">
        <v>0</v>
      </c>
      <c r="K10" s="8">
        <v>0.1</v>
      </c>
      <c r="L10" s="9" t="s">
        <v>25</v>
      </c>
      <c r="M10" s="1"/>
      <c r="N10" s="1"/>
    </row>
    <row r="11" spans="1:14">
      <c r="A11" s="182"/>
      <c r="B11" s="182"/>
      <c r="C11" s="175" t="s">
        <v>26</v>
      </c>
      <c r="D11" s="176"/>
      <c r="E11" s="177"/>
      <c r="F11" s="10" t="s">
        <v>0</v>
      </c>
      <c r="G11" s="11">
        <v>66848</v>
      </c>
      <c r="H11" s="11">
        <v>47770</v>
      </c>
      <c r="I11" s="12">
        <v>0.71460627094303497</v>
      </c>
      <c r="J11" s="11">
        <v>0</v>
      </c>
      <c r="K11" s="10" t="s">
        <v>0</v>
      </c>
      <c r="L11" s="10" t="s">
        <v>0</v>
      </c>
      <c r="M11" s="1"/>
      <c r="N11" s="1"/>
    </row>
    <row r="12" spans="1:14">
      <c r="A12" s="182"/>
      <c r="B12" s="182"/>
      <c r="C12" s="181" t="s">
        <v>27</v>
      </c>
      <c r="D12" s="183" t="s">
        <v>28</v>
      </c>
      <c r="E12" s="184"/>
      <c r="F12" s="5">
        <v>44210.438511574102</v>
      </c>
      <c r="G12" s="6">
        <v>4498</v>
      </c>
      <c r="H12" s="6">
        <v>4411</v>
      </c>
      <c r="I12" s="7">
        <v>0.98065807025344598</v>
      </c>
      <c r="J12" s="6">
        <v>1</v>
      </c>
      <c r="K12" s="8">
        <v>0.1</v>
      </c>
      <c r="L12" s="9" t="s">
        <v>29</v>
      </c>
      <c r="M12" s="1"/>
      <c r="N12" s="1"/>
    </row>
    <row r="13" spans="1:14">
      <c r="A13" s="182"/>
      <c r="B13" s="182"/>
      <c r="C13" s="182"/>
      <c r="D13" s="183" t="s">
        <v>30</v>
      </c>
      <c r="E13" s="184"/>
      <c r="F13" s="5">
        <v>44210.438632210702</v>
      </c>
      <c r="G13" s="6">
        <v>175</v>
      </c>
      <c r="H13" s="6">
        <v>162</v>
      </c>
      <c r="I13" s="7">
        <v>0.92571428571428604</v>
      </c>
      <c r="J13" s="6">
        <v>0</v>
      </c>
      <c r="K13" s="8">
        <v>0.1</v>
      </c>
      <c r="L13" s="9" t="s">
        <v>29</v>
      </c>
      <c r="M13" s="1"/>
      <c r="N13" s="1"/>
    </row>
    <row r="14" spans="1:14">
      <c r="A14" s="182"/>
      <c r="B14" s="182"/>
      <c r="C14" s="188"/>
      <c r="D14" s="183" t="s">
        <v>31</v>
      </c>
      <c r="E14" s="184"/>
      <c r="F14" s="5">
        <v>44217.396114664298</v>
      </c>
      <c r="G14" s="6">
        <v>4082</v>
      </c>
      <c r="H14" s="6">
        <v>4061</v>
      </c>
      <c r="I14" s="7">
        <v>0.99485546300832906</v>
      </c>
      <c r="J14" s="6">
        <v>0</v>
      </c>
      <c r="K14" s="8">
        <v>0.1</v>
      </c>
      <c r="L14" s="9" t="s">
        <v>32</v>
      </c>
      <c r="M14" s="1"/>
      <c r="N14" s="1"/>
    </row>
    <row r="15" spans="1:14">
      <c r="A15" s="182"/>
      <c r="B15" s="182"/>
      <c r="C15" s="175" t="s">
        <v>33</v>
      </c>
      <c r="D15" s="176"/>
      <c r="E15" s="177"/>
      <c r="F15" s="10" t="s">
        <v>0</v>
      </c>
      <c r="G15" s="11">
        <v>8755</v>
      </c>
      <c r="H15" s="11">
        <v>8634</v>
      </c>
      <c r="I15" s="12">
        <v>0.98617932609937198</v>
      </c>
      <c r="J15" s="11">
        <v>1</v>
      </c>
      <c r="K15" s="10" t="s">
        <v>0</v>
      </c>
      <c r="L15" s="10" t="s">
        <v>0</v>
      </c>
      <c r="M15" s="1"/>
      <c r="N15" s="1"/>
    </row>
    <row r="16" spans="1:14">
      <c r="A16" s="182"/>
      <c r="B16" s="182"/>
      <c r="C16" s="181" t="s">
        <v>34</v>
      </c>
      <c r="D16" s="183" t="s">
        <v>35</v>
      </c>
      <c r="E16" s="184"/>
      <c r="F16" s="5">
        <v>44214.500249224497</v>
      </c>
      <c r="G16" s="6">
        <v>17171</v>
      </c>
      <c r="H16" s="6">
        <v>15025</v>
      </c>
      <c r="I16" s="7">
        <v>0.87502183914739995</v>
      </c>
      <c r="J16" s="6">
        <v>0</v>
      </c>
      <c r="K16" s="8">
        <v>2.1</v>
      </c>
      <c r="L16" s="9" t="s">
        <v>36</v>
      </c>
      <c r="M16" s="1"/>
      <c r="N16" s="1"/>
    </row>
    <row r="17" spans="1:14" ht="20.399999999999999">
      <c r="A17" s="182"/>
      <c r="B17" s="182"/>
      <c r="C17" s="188"/>
      <c r="D17" s="183" t="s">
        <v>37</v>
      </c>
      <c r="E17" s="184"/>
      <c r="F17" s="5">
        <v>44221.5002107986</v>
      </c>
      <c r="G17" s="6">
        <v>14659</v>
      </c>
      <c r="H17" s="6">
        <v>14623</v>
      </c>
      <c r="I17" s="7">
        <v>0.99754417081656299</v>
      </c>
      <c r="J17" s="6">
        <v>0</v>
      </c>
      <c r="K17" s="8">
        <v>2.1</v>
      </c>
      <c r="L17" s="9" t="s">
        <v>38</v>
      </c>
      <c r="M17" s="1"/>
      <c r="N17" s="1"/>
    </row>
    <row r="18" spans="1:14">
      <c r="A18" s="182"/>
      <c r="B18" s="182"/>
      <c r="C18" s="175" t="s">
        <v>39</v>
      </c>
      <c r="D18" s="176"/>
      <c r="E18" s="177"/>
      <c r="F18" s="10" t="s">
        <v>0</v>
      </c>
      <c r="G18" s="11">
        <v>31830</v>
      </c>
      <c r="H18" s="11">
        <v>29648</v>
      </c>
      <c r="I18" s="12">
        <v>0.93144831919572701</v>
      </c>
      <c r="J18" s="11">
        <v>0</v>
      </c>
      <c r="K18" s="10" t="s">
        <v>0</v>
      </c>
      <c r="L18" s="10" t="s">
        <v>0</v>
      </c>
      <c r="M18" s="1"/>
      <c r="N18" s="1"/>
    </row>
    <row r="19" spans="1:14">
      <c r="A19" s="182"/>
      <c r="B19" s="182"/>
      <c r="C19" s="181" t="s">
        <v>40</v>
      </c>
      <c r="D19" s="183" t="s">
        <v>41</v>
      </c>
      <c r="E19" s="184"/>
      <c r="F19" s="5">
        <v>44202.503525891203</v>
      </c>
      <c r="G19" s="6">
        <v>71866</v>
      </c>
      <c r="H19" s="6">
        <v>62305</v>
      </c>
      <c r="I19" s="7">
        <v>0.86696073247432703</v>
      </c>
      <c r="J19" s="6">
        <v>0</v>
      </c>
      <c r="K19" s="8">
        <v>0.6</v>
      </c>
      <c r="L19" s="9"/>
      <c r="M19" s="1"/>
      <c r="N19" s="1"/>
    </row>
    <row r="20" spans="1:14">
      <c r="A20" s="182"/>
      <c r="B20" s="182"/>
      <c r="C20" s="182"/>
      <c r="D20" s="185" t="s">
        <v>0</v>
      </c>
      <c r="E20" s="13" t="s">
        <v>42</v>
      </c>
      <c r="F20" s="14" t="s">
        <v>0</v>
      </c>
      <c r="G20" s="15">
        <v>48911</v>
      </c>
      <c r="H20" s="15">
        <v>42530</v>
      </c>
      <c r="I20" s="16">
        <v>0.86953854961051702</v>
      </c>
      <c r="J20" s="15">
        <v>0</v>
      </c>
      <c r="K20" s="17">
        <v>0.6</v>
      </c>
      <c r="L20" s="14" t="s">
        <v>43</v>
      </c>
      <c r="M20" s="1"/>
      <c r="N20" s="1"/>
    </row>
    <row r="21" spans="1:14">
      <c r="A21" s="182"/>
      <c r="B21" s="182"/>
      <c r="C21" s="182"/>
      <c r="D21" s="186"/>
      <c r="E21" s="13" t="s">
        <v>44</v>
      </c>
      <c r="F21" s="14" t="s">
        <v>0</v>
      </c>
      <c r="G21" s="15">
        <v>3837</v>
      </c>
      <c r="H21" s="15">
        <v>3813</v>
      </c>
      <c r="I21" s="16">
        <v>0.99374511336981997</v>
      </c>
      <c r="J21" s="15">
        <v>0</v>
      </c>
      <c r="K21" s="17">
        <v>0.6</v>
      </c>
      <c r="L21" s="14" t="s">
        <v>43</v>
      </c>
      <c r="M21" s="1"/>
      <c r="N21" s="1"/>
    </row>
    <row r="22" spans="1:14">
      <c r="A22" s="182"/>
      <c r="B22" s="182"/>
      <c r="C22" s="182"/>
      <c r="D22" s="186"/>
      <c r="E22" s="13" t="s">
        <v>45</v>
      </c>
      <c r="F22" s="14" t="s">
        <v>0</v>
      </c>
      <c r="G22" s="15">
        <v>2686</v>
      </c>
      <c r="H22" s="15">
        <v>2199</v>
      </c>
      <c r="I22" s="16">
        <v>0.81868950111690197</v>
      </c>
      <c r="J22" s="15">
        <v>0</v>
      </c>
      <c r="K22" s="17">
        <v>0.6</v>
      </c>
      <c r="L22" s="14" t="s">
        <v>43</v>
      </c>
      <c r="M22" s="1"/>
      <c r="N22" s="1"/>
    </row>
    <row r="23" spans="1:14">
      <c r="A23" s="182"/>
      <c r="B23" s="182"/>
      <c r="C23" s="182"/>
      <c r="D23" s="186"/>
      <c r="E23" s="13" t="s">
        <v>46</v>
      </c>
      <c r="F23" s="14" t="s">
        <v>0</v>
      </c>
      <c r="G23" s="15">
        <v>16342</v>
      </c>
      <c r="H23" s="15">
        <v>13673</v>
      </c>
      <c r="I23" s="16">
        <v>0.83667849712397502</v>
      </c>
      <c r="J23" s="15">
        <v>0</v>
      </c>
      <c r="K23" s="17">
        <v>0.6</v>
      </c>
      <c r="L23" s="14" t="s">
        <v>43</v>
      </c>
      <c r="M23" s="1"/>
      <c r="N23" s="1"/>
    </row>
    <row r="24" spans="1:14">
      <c r="A24" s="182"/>
      <c r="B24" s="182"/>
      <c r="C24" s="182"/>
      <c r="D24" s="186"/>
      <c r="E24" s="13" t="s">
        <v>47</v>
      </c>
      <c r="F24" s="14" t="s">
        <v>0</v>
      </c>
      <c r="G24" s="15">
        <v>2</v>
      </c>
      <c r="H24" s="15">
        <v>2</v>
      </c>
      <c r="I24" s="16">
        <v>1</v>
      </c>
      <c r="J24" s="15">
        <v>0</v>
      </c>
      <c r="K24" s="17">
        <v>0.6</v>
      </c>
      <c r="L24" s="14" t="s">
        <v>43</v>
      </c>
      <c r="M24" s="1"/>
      <c r="N24" s="1"/>
    </row>
    <row r="25" spans="1:14">
      <c r="A25" s="182"/>
      <c r="B25" s="182"/>
      <c r="C25" s="182"/>
      <c r="D25" s="187"/>
      <c r="E25" s="13" t="s">
        <v>48</v>
      </c>
      <c r="F25" s="14" t="s">
        <v>0</v>
      </c>
      <c r="G25" s="15">
        <v>88</v>
      </c>
      <c r="H25" s="15">
        <v>88</v>
      </c>
      <c r="I25" s="16">
        <v>1</v>
      </c>
      <c r="J25" s="15">
        <v>0</v>
      </c>
      <c r="K25" s="17">
        <v>0.6</v>
      </c>
      <c r="L25" s="14" t="s">
        <v>43</v>
      </c>
      <c r="M25" s="1"/>
      <c r="N25" s="1"/>
    </row>
    <row r="26" spans="1:14">
      <c r="A26" s="182"/>
      <c r="B26" s="182"/>
      <c r="C26" s="182"/>
      <c r="D26" s="183" t="s">
        <v>49</v>
      </c>
      <c r="E26" s="184"/>
      <c r="F26" s="5">
        <v>44217.694609641199</v>
      </c>
      <c r="G26" s="6">
        <v>73503</v>
      </c>
      <c r="H26" s="6">
        <v>64545</v>
      </c>
      <c r="I26" s="7">
        <v>0.878127423370475</v>
      </c>
      <c r="J26" s="6">
        <v>0</v>
      </c>
      <c r="K26" s="8">
        <v>0.7</v>
      </c>
      <c r="L26" s="9"/>
      <c r="M26" s="1"/>
      <c r="N26" s="1"/>
    </row>
    <row r="27" spans="1:14">
      <c r="A27" s="182"/>
      <c r="B27" s="182"/>
      <c r="C27" s="182"/>
      <c r="D27" s="185" t="s">
        <v>0</v>
      </c>
      <c r="E27" s="13" t="s">
        <v>42</v>
      </c>
      <c r="F27" s="14" t="s">
        <v>0</v>
      </c>
      <c r="G27" s="15">
        <v>50733</v>
      </c>
      <c r="H27" s="15">
        <v>44428</v>
      </c>
      <c r="I27" s="16">
        <v>0.87572191670116095</v>
      </c>
      <c r="J27" s="15">
        <v>0</v>
      </c>
      <c r="K27" s="17">
        <v>0.7</v>
      </c>
      <c r="L27" s="14" t="s">
        <v>50</v>
      </c>
      <c r="M27" s="1"/>
      <c r="N27" s="1"/>
    </row>
    <row r="28" spans="1:14">
      <c r="A28" s="182"/>
      <c r="B28" s="182"/>
      <c r="C28" s="182"/>
      <c r="D28" s="186"/>
      <c r="E28" s="13" t="s">
        <v>44</v>
      </c>
      <c r="F28" s="14" t="s">
        <v>0</v>
      </c>
      <c r="G28" s="15">
        <v>3804</v>
      </c>
      <c r="H28" s="15">
        <v>3784</v>
      </c>
      <c r="I28" s="16">
        <v>0.99474237644584695</v>
      </c>
      <c r="J28" s="15">
        <v>0</v>
      </c>
      <c r="K28" s="17">
        <v>0.7</v>
      </c>
      <c r="L28" s="14" t="s">
        <v>50</v>
      </c>
      <c r="M28" s="1"/>
      <c r="N28" s="1"/>
    </row>
    <row r="29" spans="1:14">
      <c r="A29" s="182"/>
      <c r="B29" s="182"/>
      <c r="C29" s="182"/>
      <c r="D29" s="186"/>
      <c r="E29" s="13" t="s">
        <v>45</v>
      </c>
      <c r="F29" s="14" t="s">
        <v>0</v>
      </c>
      <c r="G29" s="15">
        <v>2683</v>
      </c>
      <c r="H29" s="15">
        <v>2192</v>
      </c>
      <c r="I29" s="16">
        <v>0.816995900111815</v>
      </c>
      <c r="J29" s="15">
        <v>0</v>
      </c>
      <c r="K29" s="17">
        <v>0.7</v>
      </c>
      <c r="L29" s="14" t="s">
        <v>50</v>
      </c>
      <c r="M29" s="1"/>
      <c r="N29" s="1"/>
    </row>
    <row r="30" spans="1:14">
      <c r="A30" s="182"/>
      <c r="B30" s="182"/>
      <c r="C30" s="182"/>
      <c r="D30" s="186"/>
      <c r="E30" s="13" t="s">
        <v>46</v>
      </c>
      <c r="F30" s="14" t="s">
        <v>0</v>
      </c>
      <c r="G30" s="15">
        <v>16109</v>
      </c>
      <c r="H30" s="15">
        <v>13974</v>
      </c>
      <c r="I30" s="16">
        <v>0.867465392016885</v>
      </c>
      <c r="J30" s="15">
        <v>0</v>
      </c>
      <c r="K30" s="17">
        <v>0.7</v>
      </c>
      <c r="L30" s="14" t="s">
        <v>50</v>
      </c>
      <c r="M30" s="1"/>
      <c r="N30" s="1"/>
    </row>
    <row r="31" spans="1:14">
      <c r="A31" s="182"/>
      <c r="B31" s="182"/>
      <c r="C31" s="182"/>
      <c r="D31" s="186"/>
      <c r="E31" s="13" t="s">
        <v>47</v>
      </c>
      <c r="F31" s="14" t="s">
        <v>0</v>
      </c>
      <c r="G31" s="15">
        <v>6</v>
      </c>
      <c r="H31" s="15">
        <v>6</v>
      </c>
      <c r="I31" s="16">
        <v>1</v>
      </c>
      <c r="J31" s="15">
        <v>0</v>
      </c>
      <c r="K31" s="17">
        <v>0.7</v>
      </c>
      <c r="L31" s="14" t="s">
        <v>50</v>
      </c>
      <c r="M31" s="1"/>
      <c r="N31" s="1"/>
    </row>
    <row r="32" spans="1:14">
      <c r="A32" s="182"/>
      <c r="B32" s="182"/>
      <c r="C32" s="188"/>
      <c r="D32" s="187"/>
      <c r="E32" s="13" t="s">
        <v>48</v>
      </c>
      <c r="F32" s="14" t="s">
        <v>0</v>
      </c>
      <c r="G32" s="15">
        <v>168</v>
      </c>
      <c r="H32" s="15">
        <v>161</v>
      </c>
      <c r="I32" s="16">
        <v>0.95833333333333304</v>
      </c>
      <c r="J32" s="15">
        <v>0</v>
      </c>
      <c r="K32" s="17">
        <v>0.7</v>
      </c>
      <c r="L32" s="14" t="s">
        <v>50</v>
      </c>
      <c r="M32" s="1"/>
      <c r="N32" s="1"/>
    </row>
    <row r="33" spans="1:14">
      <c r="A33" s="182"/>
      <c r="B33" s="182"/>
      <c r="C33" s="175" t="s">
        <v>51</v>
      </c>
      <c r="D33" s="176"/>
      <c r="E33" s="177"/>
      <c r="F33" s="10" t="s">
        <v>0</v>
      </c>
      <c r="G33" s="11">
        <v>145369</v>
      </c>
      <c r="H33" s="11">
        <v>126850</v>
      </c>
      <c r="I33" s="12">
        <v>0.87260695196362403</v>
      </c>
      <c r="J33" s="11">
        <v>0</v>
      </c>
      <c r="K33" s="10" t="s">
        <v>0</v>
      </c>
      <c r="L33" s="10" t="s">
        <v>0</v>
      </c>
      <c r="M33" s="1"/>
      <c r="N33" s="1"/>
    </row>
    <row r="34" spans="1:14">
      <c r="A34" s="182"/>
      <c r="B34" s="182"/>
      <c r="C34" s="181" t="s">
        <v>52</v>
      </c>
      <c r="D34" s="183" t="s">
        <v>53</v>
      </c>
      <c r="E34" s="184"/>
      <c r="F34" s="5">
        <v>44200.566161030103</v>
      </c>
      <c r="G34" s="6">
        <v>44023</v>
      </c>
      <c r="H34" s="6">
        <v>43861</v>
      </c>
      <c r="I34" s="7">
        <v>0.99632010539945004</v>
      </c>
      <c r="J34" s="6">
        <v>11</v>
      </c>
      <c r="K34" s="8">
        <v>1.1000000000000001</v>
      </c>
      <c r="L34" s="9"/>
      <c r="M34" s="1"/>
      <c r="N34" s="1"/>
    </row>
    <row r="35" spans="1:14" ht="20.399999999999999">
      <c r="A35" s="182"/>
      <c r="B35" s="182"/>
      <c r="C35" s="182"/>
      <c r="D35" s="185" t="s">
        <v>0</v>
      </c>
      <c r="E35" s="13" t="s">
        <v>42</v>
      </c>
      <c r="F35" s="14" t="s">
        <v>0</v>
      </c>
      <c r="G35" s="15">
        <v>43137</v>
      </c>
      <c r="H35" s="15">
        <v>42995</v>
      </c>
      <c r="I35" s="16">
        <v>0.99670816236641402</v>
      </c>
      <c r="J35" s="15">
        <v>11</v>
      </c>
      <c r="K35" s="17">
        <v>1.1000000000000001</v>
      </c>
      <c r="L35" s="14" t="s">
        <v>54</v>
      </c>
      <c r="M35" s="1"/>
      <c r="N35" s="1"/>
    </row>
    <row r="36" spans="1:14" ht="20.399999999999999">
      <c r="A36" s="182"/>
      <c r="B36" s="182"/>
      <c r="C36" s="182"/>
      <c r="D36" s="186"/>
      <c r="E36" s="13" t="s">
        <v>44</v>
      </c>
      <c r="F36" s="14" t="s">
        <v>0</v>
      </c>
      <c r="G36" s="15">
        <v>102</v>
      </c>
      <c r="H36" s="15">
        <v>101</v>
      </c>
      <c r="I36" s="16">
        <v>0.99019607843137303</v>
      </c>
      <c r="J36" s="15">
        <v>0</v>
      </c>
      <c r="K36" s="17">
        <v>1.1000000000000001</v>
      </c>
      <c r="L36" s="14" t="s">
        <v>54</v>
      </c>
      <c r="M36" s="1"/>
      <c r="N36" s="1"/>
    </row>
    <row r="37" spans="1:14" ht="20.399999999999999">
      <c r="A37" s="182"/>
      <c r="B37" s="182"/>
      <c r="C37" s="182"/>
      <c r="D37" s="186"/>
      <c r="E37" s="13" t="s">
        <v>45</v>
      </c>
      <c r="F37" s="14" t="s">
        <v>0</v>
      </c>
      <c r="G37" s="15">
        <v>456</v>
      </c>
      <c r="H37" s="15">
        <v>438</v>
      </c>
      <c r="I37" s="16">
        <v>0.96052631578947401</v>
      </c>
      <c r="J37" s="15">
        <v>0</v>
      </c>
      <c r="K37" s="17">
        <v>1.1000000000000001</v>
      </c>
      <c r="L37" s="14" t="s">
        <v>54</v>
      </c>
      <c r="M37" s="1"/>
      <c r="N37" s="1"/>
    </row>
    <row r="38" spans="1:14" ht="20.399999999999999">
      <c r="A38" s="182"/>
      <c r="B38" s="182"/>
      <c r="C38" s="182"/>
      <c r="D38" s="187"/>
      <c r="E38" s="13" t="s">
        <v>46</v>
      </c>
      <c r="F38" s="14" t="s">
        <v>0</v>
      </c>
      <c r="G38" s="15">
        <v>328</v>
      </c>
      <c r="H38" s="15">
        <v>327</v>
      </c>
      <c r="I38" s="16">
        <v>0.99695121951219501</v>
      </c>
      <c r="J38" s="15">
        <v>0</v>
      </c>
      <c r="K38" s="17">
        <v>1.1000000000000001</v>
      </c>
      <c r="L38" s="14" t="s">
        <v>54</v>
      </c>
      <c r="M38" s="1"/>
      <c r="N38" s="1"/>
    </row>
    <row r="39" spans="1:14">
      <c r="A39" s="182"/>
      <c r="B39" s="182"/>
      <c r="C39" s="182"/>
      <c r="D39" s="183" t="s">
        <v>55</v>
      </c>
      <c r="E39" s="184"/>
      <c r="F39" s="5">
        <v>44204.545399189803</v>
      </c>
      <c r="G39" s="6">
        <v>55692</v>
      </c>
      <c r="H39" s="6">
        <v>40535</v>
      </c>
      <c r="I39" s="7">
        <v>0.72784241901889002</v>
      </c>
      <c r="J39" s="6">
        <v>0</v>
      </c>
      <c r="K39" s="8">
        <v>0.1</v>
      </c>
      <c r="L39" s="9"/>
      <c r="M39" s="1"/>
      <c r="N39" s="1"/>
    </row>
    <row r="40" spans="1:14" ht="20.399999999999999">
      <c r="A40" s="182"/>
      <c r="B40" s="182"/>
      <c r="C40" s="182"/>
      <c r="D40" s="185" t="s">
        <v>0</v>
      </c>
      <c r="E40" s="13" t="s">
        <v>42</v>
      </c>
      <c r="F40" s="14" t="s">
        <v>0</v>
      </c>
      <c r="G40" s="15">
        <v>55234</v>
      </c>
      <c r="H40" s="15">
        <v>40106</v>
      </c>
      <c r="I40" s="16">
        <v>0.72611072889886696</v>
      </c>
      <c r="J40" s="15">
        <v>0</v>
      </c>
      <c r="K40" s="17">
        <v>0.1</v>
      </c>
      <c r="L40" s="14" t="s">
        <v>56</v>
      </c>
      <c r="M40" s="1"/>
      <c r="N40" s="1"/>
    </row>
    <row r="41" spans="1:14" ht="20.399999999999999">
      <c r="A41" s="182"/>
      <c r="B41" s="182"/>
      <c r="C41" s="182"/>
      <c r="D41" s="187"/>
      <c r="E41" s="13" t="s">
        <v>44</v>
      </c>
      <c r="F41" s="14" t="s">
        <v>0</v>
      </c>
      <c r="G41" s="15">
        <v>458</v>
      </c>
      <c r="H41" s="15">
        <v>429</v>
      </c>
      <c r="I41" s="16">
        <v>0.93668122270742404</v>
      </c>
      <c r="J41" s="15">
        <v>0</v>
      </c>
      <c r="K41" s="17">
        <v>0.1</v>
      </c>
      <c r="L41" s="14" t="s">
        <v>56</v>
      </c>
      <c r="M41" s="1"/>
      <c r="N41" s="1"/>
    </row>
    <row r="42" spans="1:14">
      <c r="A42" s="182"/>
      <c r="B42" s="182"/>
      <c r="C42" s="182"/>
      <c r="D42" s="183" t="s">
        <v>57</v>
      </c>
      <c r="E42" s="184"/>
      <c r="F42" s="5">
        <v>44221.4793502662</v>
      </c>
      <c r="G42" s="6">
        <v>43756</v>
      </c>
      <c r="H42" s="6">
        <v>43496</v>
      </c>
      <c r="I42" s="7">
        <v>0.99405795776579198</v>
      </c>
      <c r="J42" s="6">
        <v>0</v>
      </c>
      <c r="K42" s="8">
        <v>1.1000000000000001</v>
      </c>
      <c r="L42" s="9"/>
      <c r="M42" s="1"/>
      <c r="N42" s="1"/>
    </row>
    <row r="43" spans="1:14" ht="20.399999999999999">
      <c r="A43" s="182"/>
      <c r="B43" s="182"/>
      <c r="C43" s="182"/>
      <c r="D43" s="185" t="s">
        <v>0</v>
      </c>
      <c r="E43" s="13" t="s">
        <v>42</v>
      </c>
      <c r="F43" s="14" t="s">
        <v>0</v>
      </c>
      <c r="G43" s="15">
        <v>42881</v>
      </c>
      <c r="H43" s="15">
        <v>42638</v>
      </c>
      <c r="I43" s="16">
        <v>0.99433315454397098</v>
      </c>
      <c r="J43" s="15">
        <v>0</v>
      </c>
      <c r="K43" s="17">
        <v>1.1000000000000001</v>
      </c>
      <c r="L43" s="14" t="s">
        <v>58</v>
      </c>
      <c r="M43" s="1"/>
      <c r="N43" s="1"/>
    </row>
    <row r="44" spans="1:14" ht="20.399999999999999">
      <c r="A44" s="182"/>
      <c r="B44" s="182"/>
      <c r="C44" s="182"/>
      <c r="D44" s="186"/>
      <c r="E44" s="13" t="s">
        <v>44</v>
      </c>
      <c r="F44" s="14" t="s">
        <v>0</v>
      </c>
      <c r="G44" s="15">
        <v>459</v>
      </c>
      <c r="H44" s="15">
        <v>442</v>
      </c>
      <c r="I44" s="16">
        <v>0.96296296296296302</v>
      </c>
      <c r="J44" s="15">
        <v>0</v>
      </c>
      <c r="K44" s="17">
        <v>1.1000000000000001</v>
      </c>
      <c r="L44" s="14" t="s">
        <v>58</v>
      </c>
      <c r="M44" s="1"/>
      <c r="N44" s="1"/>
    </row>
    <row r="45" spans="1:14" ht="20.399999999999999">
      <c r="A45" s="182"/>
      <c r="B45" s="182"/>
      <c r="C45" s="188"/>
      <c r="D45" s="187"/>
      <c r="E45" s="13" t="s">
        <v>45</v>
      </c>
      <c r="F45" s="14" t="s">
        <v>0</v>
      </c>
      <c r="G45" s="15">
        <v>416</v>
      </c>
      <c r="H45" s="15">
        <v>416</v>
      </c>
      <c r="I45" s="16">
        <v>1</v>
      </c>
      <c r="J45" s="15">
        <v>0</v>
      </c>
      <c r="K45" s="17">
        <v>1.1000000000000001</v>
      </c>
      <c r="L45" s="14" t="s">
        <v>58</v>
      </c>
      <c r="M45" s="1"/>
      <c r="N45" s="1"/>
    </row>
    <row r="46" spans="1:14">
      <c r="A46" s="182"/>
      <c r="B46" s="182"/>
      <c r="C46" s="175" t="s">
        <v>59</v>
      </c>
      <c r="D46" s="176"/>
      <c r="E46" s="177"/>
      <c r="F46" s="10" t="s">
        <v>0</v>
      </c>
      <c r="G46" s="11">
        <v>143471</v>
      </c>
      <c r="H46" s="11">
        <v>127892</v>
      </c>
      <c r="I46" s="12">
        <v>0.89141359577893797</v>
      </c>
      <c r="J46" s="11">
        <v>11</v>
      </c>
      <c r="K46" s="10" t="s">
        <v>0</v>
      </c>
      <c r="L46" s="10" t="s">
        <v>0</v>
      </c>
      <c r="M46" s="1"/>
      <c r="N46" s="1"/>
    </row>
    <row r="47" spans="1:14" ht="20.399999999999999">
      <c r="A47" s="182"/>
      <c r="B47" s="182"/>
      <c r="C47" s="181" t="s">
        <v>60</v>
      </c>
      <c r="D47" s="183" t="s">
        <v>61</v>
      </c>
      <c r="E47" s="184"/>
      <c r="F47" s="5">
        <v>44204.500272881902</v>
      </c>
      <c r="G47" s="6">
        <v>26660</v>
      </c>
      <c r="H47" s="6">
        <v>24845</v>
      </c>
      <c r="I47" s="7">
        <v>0.93192048012003004</v>
      </c>
      <c r="J47" s="6">
        <v>0</v>
      </c>
      <c r="K47" s="8">
        <v>3.2</v>
      </c>
      <c r="L47" s="9" t="s">
        <v>62</v>
      </c>
      <c r="M47" s="1"/>
      <c r="N47" s="1"/>
    </row>
    <row r="48" spans="1:14" ht="20.399999999999999">
      <c r="A48" s="182"/>
      <c r="B48" s="182"/>
      <c r="C48" s="182"/>
      <c r="D48" s="183" t="s">
        <v>63</v>
      </c>
      <c r="E48" s="184"/>
      <c r="F48" s="5">
        <v>44204.500283993097</v>
      </c>
      <c r="G48" s="6">
        <v>219</v>
      </c>
      <c r="H48" s="6">
        <v>199</v>
      </c>
      <c r="I48" s="7">
        <v>0.908675799086758</v>
      </c>
      <c r="J48" s="6">
        <v>0</v>
      </c>
      <c r="K48" s="8">
        <v>3.2</v>
      </c>
      <c r="L48" s="9" t="s">
        <v>62</v>
      </c>
      <c r="M48" s="1"/>
      <c r="N48" s="1"/>
    </row>
    <row r="49" spans="1:14" ht="20.399999999999999">
      <c r="A49" s="182"/>
      <c r="B49" s="182"/>
      <c r="C49" s="188"/>
      <c r="D49" s="183" t="s">
        <v>64</v>
      </c>
      <c r="E49" s="184"/>
      <c r="F49" s="5">
        <v>44211.375275115701</v>
      </c>
      <c r="G49" s="6">
        <v>24444</v>
      </c>
      <c r="H49" s="6">
        <v>24380</v>
      </c>
      <c r="I49" s="7">
        <v>0.99738177057764699</v>
      </c>
      <c r="J49" s="6">
        <v>0</v>
      </c>
      <c r="K49" s="8">
        <v>3.2</v>
      </c>
      <c r="L49" s="9" t="s">
        <v>62</v>
      </c>
      <c r="M49" s="1"/>
      <c r="N49" s="1"/>
    </row>
    <row r="50" spans="1:14">
      <c r="A50" s="182"/>
      <c r="B50" s="182"/>
      <c r="C50" s="175" t="s">
        <v>65</v>
      </c>
      <c r="D50" s="176"/>
      <c r="E50" s="177"/>
      <c r="F50" s="10" t="s">
        <v>0</v>
      </c>
      <c r="G50" s="11">
        <v>51323</v>
      </c>
      <c r="H50" s="11">
        <v>49424</v>
      </c>
      <c r="I50" s="12">
        <v>0.96299904526235802</v>
      </c>
      <c r="J50" s="11">
        <v>0</v>
      </c>
      <c r="K50" s="10" t="s">
        <v>0</v>
      </c>
      <c r="L50" s="10" t="s">
        <v>0</v>
      </c>
      <c r="M50" s="1"/>
      <c r="N50" s="1"/>
    </row>
    <row r="51" spans="1:14">
      <c r="A51" s="182"/>
      <c r="B51" s="182"/>
      <c r="C51" s="181" t="s">
        <v>66</v>
      </c>
      <c r="D51" s="183" t="s">
        <v>67</v>
      </c>
      <c r="E51" s="184"/>
      <c r="F51" s="5">
        <v>44204.507182905101</v>
      </c>
      <c r="G51" s="6">
        <v>50933</v>
      </c>
      <c r="H51" s="6">
        <v>44021</v>
      </c>
      <c r="I51" s="7">
        <v>0.86429230557791603</v>
      </c>
      <c r="J51" s="6">
        <v>3</v>
      </c>
      <c r="K51" s="8">
        <v>0.6</v>
      </c>
      <c r="L51" s="9"/>
      <c r="M51" s="1"/>
      <c r="N51" s="1"/>
    </row>
    <row r="52" spans="1:14">
      <c r="A52" s="182"/>
      <c r="B52" s="182"/>
      <c r="C52" s="182"/>
      <c r="D52" s="185" t="s">
        <v>0</v>
      </c>
      <c r="E52" s="13" t="s">
        <v>42</v>
      </c>
      <c r="F52" s="14" t="s">
        <v>0</v>
      </c>
      <c r="G52" s="15">
        <v>43749</v>
      </c>
      <c r="H52" s="15">
        <v>37384</v>
      </c>
      <c r="I52" s="16">
        <v>0.85451096025051998</v>
      </c>
      <c r="J52" s="15">
        <v>2</v>
      </c>
      <c r="K52" s="17">
        <v>0.6</v>
      </c>
      <c r="L52" s="14" t="s">
        <v>68</v>
      </c>
      <c r="M52" s="1"/>
      <c r="N52" s="1"/>
    </row>
    <row r="53" spans="1:14">
      <c r="A53" s="182"/>
      <c r="B53" s="182"/>
      <c r="C53" s="182"/>
      <c r="D53" s="186"/>
      <c r="E53" s="13" t="s">
        <v>44</v>
      </c>
      <c r="F53" s="14" t="s">
        <v>0</v>
      </c>
      <c r="G53" s="15">
        <v>3942</v>
      </c>
      <c r="H53" s="15">
        <v>3916</v>
      </c>
      <c r="I53" s="16">
        <v>0.99340436326737702</v>
      </c>
      <c r="J53" s="15">
        <v>0</v>
      </c>
      <c r="K53" s="17">
        <v>0.6</v>
      </c>
      <c r="L53" s="14" t="s">
        <v>68</v>
      </c>
      <c r="M53" s="1"/>
      <c r="N53" s="1"/>
    </row>
    <row r="54" spans="1:14">
      <c r="A54" s="182"/>
      <c r="B54" s="182"/>
      <c r="C54" s="182"/>
      <c r="D54" s="186"/>
      <c r="E54" s="13" t="s">
        <v>45</v>
      </c>
      <c r="F54" s="14" t="s">
        <v>0</v>
      </c>
      <c r="G54" s="15">
        <v>2668</v>
      </c>
      <c r="H54" s="15">
        <v>2185</v>
      </c>
      <c r="I54" s="16">
        <v>0.818965517241379</v>
      </c>
      <c r="J54" s="15">
        <v>0</v>
      </c>
      <c r="K54" s="17">
        <v>0.6</v>
      </c>
      <c r="L54" s="14" t="s">
        <v>68</v>
      </c>
      <c r="M54" s="1"/>
      <c r="N54" s="1"/>
    </row>
    <row r="55" spans="1:14">
      <c r="A55" s="182"/>
      <c r="B55" s="182"/>
      <c r="C55" s="182"/>
      <c r="D55" s="186"/>
      <c r="E55" s="13" t="s">
        <v>46</v>
      </c>
      <c r="F55" s="14" t="s">
        <v>0</v>
      </c>
      <c r="G55" s="15">
        <v>141</v>
      </c>
      <c r="H55" s="15">
        <v>139</v>
      </c>
      <c r="I55" s="16">
        <v>0.98581560283687897</v>
      </c>
      <c r="J55" s="15">
        <v>1</v>
      </c>
      <c r="K55" s="17">
        <v>0.6</v>
      </c>
      <c r="L55" s="14" t="s">
        <v>68</v>
      </c>
      <c r="M55" s="1"/>
      <c r="N55" s="1"/>
    </row>
    <row r="56" spans="1:14">
      <c r="A56" s="182"/>
      <c r="B56" s="182"/>
      <c r="C56" s="182"/>
      <c r="D56" s="186"/>
      <c r="E56" s="13" t="s">
        <v>47</v>
      </c>
      <c r="F56" s="14" t="s">
        <v>0</v>
      </c>
      <c r="G56" s="15">
        <v>338</v>
      </c>
      <c r="H56" s="15">
        <v>302</v>
      </c>
      <c r="I56" s="16">
        <v>0.89349112426035504</v>
      </c>
      <c r="J56" s="15">
        <v>0</v>
      </c>
      <c r="K56" s="17">
        <v>0.6</v>
      </c>
      <c r="L56" s="14" t="s">
        <v>68</v>
      </c>
      <c r="M56" s="1"/>
      <c r="N56" s="1"/>
    </row>
    <row r="57" spans="1:14">
      <c r="A57" s="182"/>
      <c r="B57" s="182"/>
      <c r="C57" s="182"/>
      <c r="D57" s="187"/>
      <c r="E57" s="13" t="s">
        <v>48</v>
      </c>
      <c r="F57" s="14" t="s">
        <v>0</v>
      </c>
      <c r="G57" s="15">
        <v>95</v>
      </c>
      <c r="H57" s="15">
        <v>95</v>
      </c>
      <c r="I57" s="16">
        <v>1</v>
      </c>
      <c r="J57" s="15">
        <v>0</v>
      </c>
      <c r="K57" s="17">
        <v>0.6</v>
      </c>
      <c r="L57" s="14" t="s">
        <v>68</v>
      </c>
      <c r="M57" s="1"/>
      <c r="N57" s="1"/>
    </row>
    <row r="58" spans="1:14">
      <c r="A58" s="182"/>
      <c r="B58" s="182"/>
      <c r="C58" s="182"/>
      <c r="D58" s="183" t="s">
        <v>69</v>
      </c>
      <c r="E58" s="184"/>
      <c r="F58" s="5">
        <v>44211.543217673599</v>
      </c>
      <c r="G58" s="6">
        <v>52821</v>
      </c>
      <c r="H58" s="6">
        <v>45945</v>
      </c>
      <c r="I58" s="7">
        <v>0.86982450161867397</v>
      </c>
      <c r="J58" s="6">
        <v>2</v>
      </c>
      <c r="K58" s="8">
        <v>0.6</v>
      </c>
      <c r="L58" s="9"/>
      <c r="M58" s="1"/>
      <c r="N58" s="1"/>
    </row>
    <row r="59" spans="1:14" ht="20.399999999999999">
      <c r="A59" s="182"/>
      <c r="B59" s="182"/>
      <c r="C59" s="182"/>
      <c r="D59" s="185" t="s">
        <v>0</v>
      </c>
      <c r="E59" s="13" t="s">
        <v>42</v>
      </c>
      <c r="F59" s="14" t="s">
        <v>0</v>
      </c>
      <c r="G59" s="15">
        <v>4542</v>
      </c>
      <c r="H59" s="15">
        <v>4517</v>
      </c>
      <c r="I59" s="16">
        <v>0.99449581682078403</v>
      </c>
      <c r="J59" s="15">
        <v>0</v>
      </c>
      <c r="K59" s="17">
        <v>0.6</v>
      </c>
      <c r="L59" s="14" t="s">
        <v>70</v>
      </c>
      <c r="M59" s="1"/>
      <c r="N59" s="1"/>
    </row>
    <row r="60" spans="1:14" ht="20.399999999999999">
      <c r="A60" s="182"/>
      <c r="B60" s="182"/>
      <c r="C60" s="182"/>
      <c r="D60" s="186"/>
      <c r="E60" s="13" t="s">
        <v>44</v>
      </c>
      <c r="F60" s="14" t="s">
        <v>0</v>
      </c>
      <c r="G60" s="15">
        <v>2666</v>
      </c>
      <c r="H60" s="15">
        <v>2184</v>
      </c>
      <c r="I60" s="16">
        <v>0.81920480120030004</v>
      </c>
      <c r="J60" s="15">
        <v>0</v>
      </c>
      <c r="K60" s="17">
        <v>0.6</v>
      </c>
      <c r="L60" s="14" t="s">
        <v>70</v>
      </c>
      <c r="M60" s="1"/>
      <c r="N60" s="1"/>
    </row>
    <row r="61" spans="1:14" ht="20.399999999999999">
      <c r="A61" s="182"/>
      <c r="B61" s="182"/>
      <c r="C61" s="182"/>
      <c r="D61" s="186"/>
      <c r="E61" s="13" t="s">
        <v>45</v>
      </c>
      <c r="F61" s="14" t="s">
        <v>0</v>
      </c>
      <c r="G61" s="15">
        <v>45040</v>
      </c>
      <c r="H61" s="15">
        <v>38711</v>
      </c>
      <c r="I61" s="16">
        <v>0.859480461811723</v>
      </c>
      <c r="J61" s="15">
        <v>2</v>
      </c>
      <c r="K61" s="17">
        <v>0.6</v>
      </c>
      <c r="L61" s="14" t="s">
        <v>70</v>
      </c>
      <c r="M61" s="1"/>
      <c r="N61" s="1"/>
    </row>
    <row r="62" spans="1:14" ht="20.399999999999999">
      <c r="A62" s="182"/>
      <c r="B62" s="182"/>
      <c r="C62" s="182"/>
      <c r="D62" s="186"/>
      <c r="E62" s="13" t="s">
        <v>46</v>
      </c>
      <c r="F62" s="14" t="s">
        <v>0</v>
      </c>
      <c r="G62" s="15">
        <v>141</v>
      </c>
      <c r="H62" s="15">
        <v>138</v>
      </c>
      <c r="I62" s="16">
        <v>0.97872340425531901</v>
      </c>
      <c r="J62" s="15">
        <v>0</v>
      </c>
      <c r="K62" s="17">
        <v>0.6</v>
      </c>
      <c r="L62" s="14" t="s">
        <v>70</v>
      </c>
      <c r="M62" s="1"/>
      <c r="N62" s="1"/>
    </row>
    <row r="63" spans="1:14" ht="20.399999999999999">
      <c r="A63" s="182"/>
      <c r="B63" s="182"/>
      <c r="C63" s="182"/>
      <c r="D63" s="186"/>
      <c r="E63" s="13" t="s">
        <v>47</v>
      </c>
      <c r="F63" s="14" t="s">
        <v>0</v>
      </c>
      <c r="G63" s="15">
        <v>338</v>
      </c>
      <c r="H63" s="15">
        <v>301</v>
      </c>
      <c r="I63" s="16">
        <v>0.890532544378698</v>
      </c>
      <c r="J63" s="15">
        <v>0</v>
      </c>
      <c r="K63" s="17">
        <v>0.6</v>
      </c>
      <c r="L63" s="14" t="s">
        <v>70</v>
      </c>
      <c r="M63" s="1"/>
      <c r="N63" s="1"/>
    </row>
    <row r="64" spans="1:14" ht="20.399999999999999">
      <c r="A64" s="182"/>
      <c r="B64" s="182"/>
      <c r="C64" s="182"/>
      <c r="D64" s="187"/>
      <c r="E64" s="13" t="s">
        <v>48</v>
      </c>
      <c r="F64" s="14" t="s">
        <v>0</v>
      </c>
      <c r="G64" s="15">
        <v>94</v>
      </c>
      <c r="H64" s="15">
        <v>94</v>
      </c>
      <c r="I64" s="16">
        <v>1</v>
      </c>
      <c r="J64" s="15">
        <v>0</v>
      </c>
      <c r="K64" s="17">
        <v>0.6</v>
      </c>
      <c r="L64" s="14" t="s">
        <v>70</v>
      </c>
      <c r="M64" s="1"/>
      <c r="N64" s="1"/>
    </row>
    <row r="65" spans="1:14">
      <c r="A65" s="182"/>
      <c r="B65" s="188"/>
      <c r="C65" s="175" t="s">
        <v>71</v>
      </c>
      <c r="D65" s="176"/>
      <c r="E65" s="177"/>
      <c r="F65" s="10" t="s">
        <v>0</v>
      </c>
      <c r="G65" s="11">
        <f>G51+G58</f>
        <v>103754</v>
      </c>
      <c r="H65" s="11">
        <f>H51+H58</f>
        <v>89966</v>
      </c>
      <c r="I65" s="12">
        <v>0.86709999999999998</v>
      </c>
      <c r="J65" s="11">
        <v>5</v>
      </c>
      <c r="K65" s="10" t="s">
        <v>0</v>
      </c>
      <c r="L65" s="10" t="s">
        <v>0</v>
      </c>
      <c r="M65" s="1"/>
      <c r="N65" s="1"/>
    </row>
    <row r="66" spans="1:14">
      <c r="A66" s="188"/>
      <c r="B66" s="178" t="s">
        <v>72</v>
      </c>
      <c r="C66" s="176"/>
      <c r="D66" s="176"/>
      <c r="E66" s="177"/>
      <c r="F66" s="18" t="s">
        <v>0</v>
      </c>
      <c r="G66" s="19">
        <f>G7+G11+G15+G18+G33+G46+G50+G65</f>
        <v>587764</v>
      </c>
      <c r="H66" s="19">
        <f>H7+H11+H15+H18+H33+H46+H50+H65</f>
        <v>516157</v>
      </c>
      <c r="I66" s="20">
        <v>0.87826695464899096</v>
      </c>
      <c r="J66" s="19">
        <v>21</v>
      </c>
      <c r="K66" s="18" t="s">
        <v>0</v>
      </c>
      <c r="L66" s="18" t="s">
        <v>0</v>
      </c>
      <c r="M66" s="1"/>
      <c r="N66" s="1"/>
    </row>
    <row r="67" spans="1:14">
      <c r="A67" s="179" t="s">
        <v>73</v>
      </c>
      <c r="B67" s="176"/>
      <c r="C67" s="176"/>
      <c r="D67" s="176"/>
      <c r="E67" s="177"/>
      <c r="F67" s="21" t="s">
        <v>0</v>
      </c>
      <c r="G67" s="22">
        <v>587764</v>
      </c>
      <c r="H67" s="22">
        <v>516157</v>
      </c>
      <c r="I67" s="23">
        <v>0.87826695464899096</v>
      </c>
      <c r="J67" s="22">
        <v>21</v>
      </c>
      <c r="K67" s="21" t="s">
        <v>0</v>
      </c>
      <c r="L67" s="21" t="s">
        <v>0</v>
      </c>
      <c r="M67" s="1"/>
      <c r="N67" s="1"/>
    </row>
    <row r="68" spans="1:14">
      <c r="A68" s="180" t="s">
        <v>74</v>
      </c>
      <c r="B68" s="176"/>
      <c r="C68" s="176"/>
      <c r="D68" s="176"/>
      <c r="E68" s="177"/>
      <c r="F68" s="24" t="s">
        <v>0</v>
      </c>
      <c r="G68" s="25">
        <v>587764</v>
      </c>
      <c r="H68" s="25">
        <v>516157</v>
      </c>
      <c r="I68" s="26">
        <v>0.87826695464899096</v>
      </c>
      <c r="J68" s="25">
        <v>21</v>
      </c>
      <c r="K68" s="24" t="s">
        <v>0</v>
      </c>
      <c r="L68" s="24" t="s">
        <v>0</v>
      </c>
      <c r="M68" s="1"/>
      <c r="N68" s="1"/>
    </row>
    <row r="69" spans="1:14" ht="0" hidden="1" customHeight="1"/>
  </sheetData>
  <mergeCells count="51">
    <mergeCell ref="A2:E2"/>
    <mergeCell ref="D3:E3"/>
    <mergeCell ref="A4:A66"/>
    <mergeCell ref="B4:B65"/>
    <mergeCell ref="C4:C6"/>
    <mergeCell ref="D4:E4"/>
    <mergeCell ref="D5:E5"/>
    <mergeCell ref="D6:E6"/>
    <mergeCell ref="C7:E7"/>
    <mergeCell ref="C8:C10"/>
    <mergeCell ref="D8:E8"/>
    <mergeCell ref="D9:E9"/>
    <mergeCell ref="D10:E10"/>
    <mergeCell ref="C11:E11"/>
    <mergeCell ref="C12:C14"/>
    <mergeCell ref="D12:E12"/>
    <mergeCell ref="D13:E13"/>
    <mergeCell ref="D14:E14"/>
    <mergeCell ref="C15:E15"/>
    <mergeCell ref="C16:C17"/>
    <mergeCell ref="D16:E16"/>
    <mergeCell ref="D17:E17"/>
    <mergeCell ref="C18:E18"/>
    <mergeCell ref="C19:C32"/>
    <mergeCell ref="D19:E19"/>
    <mergeCell ref="D20:D25"/>
    <mergeCell ref="D26:E26"/>
    <mergeCell ref="D27:D32"/>
    <mergeCell ref="C33:E33"/>
    <mergeCell ref="C34:C45"/>
    <mergeCell ref="D34:E34"/>
    <mergeCell ref="D35:D38"/>
    <mergeCell ref="D39:E39"/>
    <mergeCell ref="D40:D41"/>
    <mergeCell ref="D42:E42"/>
    <mergeCell ref="D43:D45"/>
    <mergeCell ref="C46:E46"/>
    <mergeCell ref="C47:C49"/>
    <mergeCell ref="D47:E47"/>
    <mergeCell ref="D48:E48"/>
    <mergeCell ref="D49:E49"/>
    <mergeCell ref="C65:E65"/>
    <mergeCell ref="B66:E66"/>
    <mergeCell ref="A67:E67"/>
    <mergeCell ref="A68:E68"/>
    <mergeCell ref="C50:E50"/>
    <mergeCell ref="C51:C64"/>
    <mergeCell ref="D51:E51"/>
    <mergeCell ref="D52:D57"/>
    <mergeCell ref="D58:E58"/>
    <mergeCell ref="D59:D64"/>
  </mergeCells>
  <hyperlinks>
    <hyperlink ref="D4" r:id="rId1" xr:uid="{00000000-0004-0000-0000-000000000000}"/>
    <hyperlink ref="D5" r:id="rId2" xr:uid="{00000000-0004-0000-0000-000001000000}"/>
    <hyperlink ref="D6" r:id="rId3" xr:uid="{00000000-0004-0000-0000-000002000000}"/>
    <hyperlink ref="D8" r:id="rId4" xr:uid="{00000000-0004-0000-0000-000003000000}"/>
    <hyperlink ref="D9" r:id="rId5" xr:uid="{00000000-0004-0000-0000-000004000000}"/>
    <hyperlink ref="D10" r:id="rId6" xr:uid="{00000000-0004-0000-0000-000005000000}"/>
    <hyperlink ref="D12" r:id="rId7" xr:uid="{00000000-0004-0000-0000-000006000000}"/>
    <hyperlink ref="D13" r:id="rId8" xr:uid="{00000000-0004-0000-0000-000007000000}"/>
    <hyperlink ref="D14" r:id="rId9" xr:uid="{00000000-0004-0000-0000-000008000000}"/>
    <hyperlink ref="D16" r:id="rId10" xr:uid="{00000000-0004-0000-0000-000009000000}"/>
    <hyperlink ref="D17" r:id="rId11" xr:uid="{00000000-0004-0000-0000-00000A000000}"/>
    <hyperlink ref="D19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  <hyperlink ref="E25" r:id="rId18" xr:uid="{00000000-0004-0000-0000-000011000000}"/>
    <hyperlink ref="D26" r:id="rId19" xr:uid="{00000000-0004-0000-0000-000012000000}"/>
    <hyperlink ref="E27" r:id="rId20" xr:uid="{00000000-0004-0000-0000-000013000000}"/>
    <hyperlink ref="E28" r:id="rId21" xr:uid="{00000000-0004-0000-0000-000014000000}"/>
    <hyperlink ref="E29" r:id="rId22" xr:uid="{00000000-0004-0000-0000-000015000000}"/>
    <hyperlink ref="E30" r:id="rId23" xr:uid="{00000000-0004-0000-0000-000016000000}"/>
    <hyperlink ref="E31" r:id="rId24" xr:uid="{00000000-0004-0000-0000-000017000000}"/>
    <hyperlink ref="E32" r:id="rId25" xr:uid="{00000000-0004-0000-0000-000018000000}"/>
    <hyperlink ref="D34" r:id="rId26" xr:uid="{00000000-0004-0000-0000-000019000000}"/>
    <hyperlink ref="E35" r:id="rId27" xr:uid="{00000000-0004-0000-0000-00001A000000}"/>
    <hyperlink ref="E36" r:id="rId28" xr:uid="{00000000-0004-0000-0000-00001B000000}"/>
    <hyperlink ref="E37" r:id="rId29" xr:uid="{00000000-0004-0000-0000-00001C000000}"/>
    <hyperlink ref="E38" r:id="rId30" xr:uid="{00000000-0004-0000-0000-00001D000000}"/>
    <hyperlink ref="D39" r:id="rId31" xr:uid="{00000000-0004-0000-0000-00001E000000}"/>
    <hyperlink ref="E40" r:id="rId32" xr:uid="{00000000-0004-0000-0000-00001F000000}"/>
    <hyperlink ref="E41" r:id="rId33" xr:uid="{00000000-0004-0000-0000-000020000000}"/>
    <hyperlink ref="D42" r:id="rId34" xr:uid="{00000000-0004-0000-0000-000021000000}"/>
    <hyperlink ref="E43" r:id="rId35" xr:uid="{00000000-0004-0000-0000-000022000000}"/>
    <hyperlink ref="E44" r:id="rId36" xr:uid="{00000000-0004-0000-0000-000023000000}"/>
    <hyperlink ref="E45" r:id="rId37" xr:uid="{00000000-0004-0000-0000-000024000000}"/>
    <hyperlink ref="D47" r:id="rId38" xr:uid="{00000000-0004-0000-0000-000025000000}"/>
    <hyperlink ref="D48" r:id="rId39" xr:uid="{00000000-0004-0000-0000-000026000000}"/>
    <hyperlink ref="D49" r:id="rId40" xr:uid="{00000000-0004-0000-0000-000027000000}"/>
    <hyperlink ref="D51" r:id="rId41" xr:uid="{00000000-0004-0000-0000-000028000000}"/>
    <hyperlink ref="E52" r:id="rId42" xr:uid="{00000000-0004-0000-0000-000029000000}"/>
    <hyperlink ref="E53" r:id="rId43" xr:uid="{00000000-0004-0000-0000-00002A000000}"/>
    <hyperlink ref="E54" r:id="rId44" xr:uid="{00000000-0004-0000-0000-00002B000000}"/>
    <hyperlink ref="E55" r:id="rId45" xr:uid="{00000000-0004-0000-0000-00002C000000}"/>
    <hyperlink ref="E56" r:id="rId46" xr:uid="{00000000-0004-0000-0000-00002D000000}"/>
    <hyperlink ref="E57" r:id="rId47" xr:uid="{00000000-0004-0000-0000-00002E000000}"/>
    <hyperlink ref="D58" r:id="rId48" xr:uid="{00000000-0004-0000-0000-00002F000000}"/>
    <hyperlink ref="E59" r:id="rId49" xr:uid="{00000000-0004-0000-0000-000030000000}"/>
    <hyperlink ref="E60" r:id="rId50" xr:uid="{00000000-0004-0000-0000-000031000000}"/>
    <hyperlink ref="E61" r:id="rId51" xr:uid="{00000000-0004-0000-0000-000032000000}"/>
    <hyperlink ref="E62" r:id="rId52" xr:uid="{00000000-0004-0000-0000-000033000000}"/>
    <hyperlink ref="E63" r:id="rId53" xr:uid="{00000000-0004-0000-0000-000034000000}"/>
    <hyperlink ref="E64" r:id="rId54" xr:uid="{00000000-0004-0000-0000-000035000000}"/>
  </hyperlinks>
  <pageMargins left="0.25" right="0.25" top="0.45" bottom="0.50000984251968505" header="0.45" footer="0.25"/>
  <pageSetup paperSize="5" orientation="landscape" horizontalDpi="300" verticalDpi="300"/>
  <headerFooter alignWithMargins="0">
    <oddFooter>&amp;L&amp;"Arial Narrow,Regular"&amp;8Circulation: &amp;F 
&amp;"-,Regular"Page &amp;P of &amp;N 
&amp;"-,Regular"2/1/2021 12:31:38 PM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6F5B-C0D9-4E8B-9DFC-00B2239F41D5}">
  <dimension ref="A1:M77"/>
  <sheetViews>
    <sheetView workbookViewId="0">
      <selection activeCell="A2" sqref="A2:XFD2"/>
    </sheetView>
  </sheetViews>
  <sheetFormatPr defaultRowHeight="14.4"/>
  <cols>
    <col min="1" max="1" width="13.6640625" style="138" customWidth="1"/>
    <col min="2" max="2" width="10.77734375" style="138" customWidth="1"/>
    <col min="3" max="3" width="15.77734375" style="138" customWidth="1"/>
    <col min="4" max="4" width="3.77734375" style="138" customWidth="1"/>
    <col min="5" max="5" width="30.44140625" style="138" customWidth="1"/>
    <col min="6" max="6" width="9.5546875" style="138" customWidth="1"/>
    <col min="7" max="8" width="8.88671875" style="138"/>
    <col min="9" max="9" width="9.21875" style="138" customWidth="1"/>
    <col min="10" max="10" width="6.88671875" style="138" customWidth="1"/>
    <col min="11" max="11" width="37.5546875" style="138" customWidth="1"/>
    <col min="12" max="12" width="5.88671875" style="138" customWidth="1"/>
    <col min="13" max="13" width="255" style="138" customWidth="1"/>
    <col min="14" max="16384" width="8.88671875" style="138"/>
  </cols>
  <sheetData>
    <row r="1" spans="1:13" ht="1.0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customFormat="1" ht="24" customHeight="1">
      <c r="A2" s="189" t="s">
        <v>391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120"/>
    </row>
    <row r="3" spans="1:13" s="149" customFormat="1" ht="46.8">
      <c r="A3" s="146" t="s">
        <v>1</v>
      </c>
      <c r="B3" s="147" t="s">
        <v>2</v>
      </c>
      <c r="C3" s="146" t="s">
        <v>3</v>
      </c>
      <c r="D3" s="265" t="s">
        <v>4</v>
      </c>
      <c r="E3" s="266"/>
      <c r="F3" s="147" t="s">
        <v>5</v>
      </c>
      <c r="G3" s="147" t="s">
        <v>6</v>
      </c>
      <c r="H3" s="147" t="s">
        <v>7</v>
      </c>
      <c r="I3" s="147" t="s">
        <v>8</v>
      </c>
      <c r="J3" s="147" t="s">
        <v>9</v>
      </c>
      <c r="K3" s="147" t="s">
        <v>11</v>
      </c>
      <c r="L3" s="148"/>
      <c r="M3" s="148"/>
    </row>
    <row r="4" spans="1:13" s="149" customFormat="1" ht="15.6">
      <c r="A4" s="267" t="s">
        <v>12</v>
      </c>
      <c r="B4" s="270">
        <v>44470</v>
      </c>
      <c r="C4" s="267" t="s">
        <v>76</v>
      </c>
      <c r="D4" s="271" t="s">
        <v>354</v>
      </c>
      <c r="E4" s="272"/>
      <c r="F4" s="150">
        <v>44476.458740706003</v>
      </c>
      <c r="G4" s="151">
        <v>23291</v>
      </c>
      <c r="H4" s="151">
        <v>22420</v>
      </c>
      <c r="I4" s="152">
        <v>0.96260358078227604</v>
      </c>
      <c r="J4" s="151">
        <v>0</v>
      </c>
      <c r="K4" s="153"/>
      <c r="L4" s="148"/>
      <c r="M4" s="148"/>
    </row>
    <row r="5" spans="1:13" s="149" customFormat="1" ht="30">
      <c r="A5" s="268"/>
      <c r="B5" s="268"/>
      <c r="C5" s="268"/>
      <c r="D5" s="273" t="s">
        <v>0</v>
      </c>
      <c r="E5" s="154" t="s">
        <v>42</v>
      </c>
      <c r="F5" s="155" t="s">
        <v>0</v>
      </c>
      <c r="G5" s="156">
        <v>20977</v>
      </c>
      <c r="H5" s="156">
        <v>20541</v>
      </c>
      <c r="I5" s="157">
        <v>0.97921533107689396</v>
      </c>
      <c r="J5" s="156">
        <v>0</v>
      </c>
      <c r="K5" s="155" t="s">
        <v>355</v>
      </c>
      <c r="L5" s="148"/>
      <c r="M5" s="148"/>
    </row>
    <row r="6" spans="1:13" s="149" customFormat="1" ht="30">
      <c r="A6" s="268"/>
      <c r="B6" s="268"/>
      <c r="C6" s="269"/>
      <c r="D6" s="274"/>
      <c r="E6" s="154" t="s">
        <v>44</v>
      </c>
      <c r="F6" s="155" t="s">
        <v>0</v>
      </c>
      <c r="G6" s="156">
        <v>2314</v>
      </c>
      <c r="H6" s="156">
        <v>1879</v>
      </c>
      <c r="I6" s="157">
        <v>0.81201382886776097</v>
      </c>
      <c r="J6" s="156">
        <v>0</v>
      </c>
      <c r="K6" s="155" t="s">
        <v>355</v>
      </c>
      <c r="L6" s="148"/>
      <c r="M6" s="148"/>
    </row>
    <row r="7" spans="1:13" s="149" customFormat="1" ht="15.6">
      <c r="A7" s="268"/>
      <c r="B7" s="268"/>
      <c r="C7" s="275" t="s">
        <v>185</v>
      </c>
      <c r="D7" s="276"/>
      <c r="E7" s="266"/>
      <c r="F7" s="158" t="s">
        <v>0</v>
      </c>
      <c r="G7" s="159">
        <v>23291</v>
      </c>
      <c r="H7" s="159">
        <v>22420</v>
      </c>
      <c r="I7" s="160">
        <v>0.96260358078227604</v>
      </c>
      <c r="J7" s="159">
        <v>0</v>
      </c>
      <c r="K7" s="158" t="s">
        <v>0</v>
      </c>
      <c r="L7" s="148"/>
      <c r="M7" s="148"/>
    </row>
    <row r="8" spans="1:13" s="149" customFormat="1" ht="15.6">
      <c r="A8" s="268"/>
      <c r="B8" s="268"/>
      <c r="C8" s="267" t="s">
        <v>13</v>
      </c>
      <c r="D8" s="271" t="s">
        <v>356</v>
      </c>
      <c r="E8" s="272"/>
      <c r="F8" s="150">
        <v>44473.555965011597</v>
      </c>
      <c r="G8" s="151">
        <v>19682</v>
      </c>
      <c r="H8" s="151">
        <v>19293</v>
      </c>
      <c r="I8" s="152">
        <v>0.98023574839955296</v>
      </c>
      <c r="J8" s="151">
        <v>2</v>
      </c>
      <c r="K8" s="153"/>
      <c r="L8" s="148"/>
      <c r="M8" s="148"/>
    </row>
    <row r="9" spans="1:13" s="149" customFormat="1" ht="45">
      <c r="A9" s="268"/>
      <c r="B9" s="268"/>
      <c r="C9" s="268"/>
      <c r="D9" s="273" t="s">
        <v>0</v>
      </c>
      <c r="E9" s="154" t="s">
        <v>42</v>
      </c>
      <c r="F9" s="155" t="s">
        <v>0</v>
      </c>
      <c r="G9" s="156">
        <v>17879</v>
      </c>
      <c r="H9" s="156">
        <v>17792</v>
      </c>
      <c r="I9" s="157">
        <v>0.99513395603780996</v>
      </c>
      <c r="J9" s="156">
        <v>2</v>
      </c>
      <c r="K9" s="155" t="s">
        <v>357</v>
      </c>
      <c r="L9" s="148"/>
      <c r="M9" s="148"/>
    </row>
    <row r="10" spans="1:13" s="149" customFormat="1" ht="45">
      <c r="A10" s="268"/>
      <c r="B10" s="268"/>
      <c r="C10" s="269"/>
      <c r="D10" s="274"/>
      <c r="E10" s="154" t="s">
        <v>44</v>
      </c>
      <c r="F10" s="155" t="s">
        <v>0</v>
      </c>
      <c r="G10" s="156">
        <v>1803</v>
      </c>
      <c r="H10" s="156">
        <v>1501</v>
      </c>
      <c r="I10" s="157">
        <v>0.83250138657792605</v>
      </c>
      <c r="J10" s="156">
        <v>0</v>
      </c>
      <c r="K10" s="155" t="s">
        <v>357</v>
      </c>
      <c r="L10" s="148"/>
      <c r="M10" s="148"/>
    </row>
    <row r="11" spans="1:13" s="149" customFormat="1" ht="15.6">
      <c r="A11" s="268"/>
      <c r="B11" s="268"/>
      <c r="C11" s="275" t="s">
        <v>209</v>
      </c>
      <c r="D11" s="276"/>
      <c r="E11" s="266"/>
      <c r="F11" s="158" t="s">
        <v>0</v>
      </c>
      <c r="G11" s="159">
        <v>19682</v>
      </c>
      <c r="H11" s="159">
        <v>19293</v>
      </c>
      <c r="I11" s="160">
        <v>0.98023574839955296</v>
      </c>
      <c r="J11" s="159">
        <v>2</v>
      </c>
      <c r="K11" s="158" t="s">
        <v>0</v>
      </c>
      <c r="L11" s="148"/>
      <c r="M11" s="148"/>
    </row>
    <row r="12" spans="1:13" s="149" customFormat="1" ht="15.6">
      <c r="A12" s="268"/>
      <c r="B12" s="268"/>
      <c r="C12" s="267" t="s">
        <v>20</v>
      </c>
      <c r="D12" s="271" t="s">
        <v>358</v>
      </c>
      <c r="E12" s="272"/>
      <c r="F12" s="150">
        <v>44475.593838622699</v>
      </c>
      <c r="G12" s="151">
        <v>44580</v>
      </c>
      <c r="H12" s="151">
        <v>24561</v>
      </c>
      <c r="I12" s="152">
        <v>0.55094212651413199</v>
      </c>
      <c r="J12" s="151">
        <v>4</v>
      </c>
      <c r="K12" s="153"/>
      <c r="L12" s="148"/>
      <c r="M12" s="148"/>
    </row>
    <row r="13" spans="1:13" s="149" customFormat="1" ht="15.6">
      <c r="A13" s="268"/>
      <c r="B13" s="268"/>
      <c r="C13" s="268"/>
      <c r="D13" s="273" t="s">
        <v>0</v>
      </c>
      <c r="E13" s="154" t="s">
        <v>42</v>
      </c>
      <c r="F13" s="155" t="s">
        <v>0</v>
      </c>
      <c r="G13" s="156">
        <v>42063</v>
      </c>
      <c r="H13" s="156">
        <v>22373</v>
      </c>
      <c r="I13" s="157">
        <v>0.53189263723462399</v>
      </c>
      <c r="J13" s="156">
        <v>2</v>
      </c>
      <c r="K13" s="155" t="s">
        <v>359</v>
      </c>
      <c r="L13" s="148"/>
      <c r="M13" s="148"/>
    </row>
    <row r="14" spans="1:13" s="149" customFormat="1" ht="15.6">
      <c r="A14" s="268"/>
      <c r="B14" s="268"/>
      <c r="C14" s="268"/>
      <c r="D14" s="274"/>
      <c r="E14" s="154" t="s">
        <v>44</v>
      </c>
      <c r="F14" s="155" t="s">
        <v>0</v>
      </c>
      <c r="G14" s="156">
        <v>2517</v>
      </c>
      <c r="H14" s="156">
        <v>2188</v>
      </c>
      <c r="I14" s="157">
        <v>0.86928883591577299</v>
      </c>
      <c r="J14" s="156">
        <v>2</v>
      </c>
      <c r="K14" s="155" t="s">
        <v>359</v>
      </c>
      <c r="L14" s="148"/>
      <c r="M14" s="148"/>
    </row>
    <row r="15" spans="1:13" s="149" customFormat="1" ht="15.6">
      <c r="A15" s="268"/>
      <c r="B15" s="268"/>
      <c r="C15" s="268"/>
      <c r="D15" s="271" t="s">
        <v>360</v>
      </c>
      <c r="E15" s="272"/>
      <c r="F15" s="150">
        <v>44482.625147071798</v>
      </c>
      <c r="G15" s="151">
        <v>44544</v>
      </c>
      <c r="H15" s="151">
        <v>24466</v>
      </c>
      <c r="I15" s="152">
        <v>0.54925466954022995</v>
      </c>
      <c r="J15" s="151">
        <v>0</v>
      </c>
      <c r="K15" s="153"/>
      <c r="L15" s="148"/>
      <c r="M15" s="148"/>
    </row>
    <row r="16" spans="1:13" s="149" customFormat="1" ht="15.6">
      <c r="A16" s="268"/>
      <c r="B16" s="268"/>
      <c r="C16" s="268"/>
      <c r="D16" s="273" t="s">
        <v>0</v>
      </c>
      <c r="E16" s="154" t="s">
        <v>42</v>
      </c>
      <c r="F16" s="155" t="s">
        <v>0</v>
      </c>
      <c r="G16" s="156">
        <v>42044</v>
      </c>
      <c r="H16" s="156">
        <v>22298</v>
      </c>
      <c r="I16" s="157">
        <v>0.53034915802492599</v>
      </c>
      <c r="J16" s="156">
        <v>0</v>
      </c>
      <c r="K16" s="155" t="s">
        <v>359</v>
      </c>
      <c r="L16" s="148"/>
      <c r="M16" s="148"/>
    </row>
    <row r="17" spans="1:13" s="149" customFormat="1" ht="15.6">
      <c r="A17" s="268"/>
      <c r="B17" s="268"/>
      <c r="C17" s="269"/>
      <c r="D17" s="274"/>
      <c r="E17" s="154" t="s">
        <v>44</v>
      </c>
      <c r="F17" s="155" t="s">
        <v>0</v>
      </c>
      <c r="G17" s="156">
        <v>2500</v>
      </c>
      <c r="H17" s="156">
        <v>2168</v>
      </c>
      <c r="I17" s="157">
        <v>0.86719999999999997</v>
      </c>
      <c r="J17" s="156">
        <v>0</v>
      </c>
      <c r="K17" s="155" t="s">
        <v>359</v>
      </c>
      <c r="L17" s="148"/>
      <c r="M17" s="148"/>
    </row>
    <row r="18" spans="1:13" s="149" customFormat="1" ht="15.6">
      <c r="A18" s="268"/>
      <c r="B18" s="268"/>
      <c r="C18" s="275" t="s">
        <v>361</v>
      </c>
      <c r="D18" s="276"/>
      <c r="E18" s="266"/>
      <c r="F18" s="158" t="s">
        <v>0</v>
      </c>
      <c r="G18" s="159">
        <v>89124</v>
      </c>
      <c r="H18" s="159">
        <v>49027</v>
      </c>
      <c r="I18" s="160">
        <v>0.55009873883577898</v>
      </c>
      <c r="J18" s="159">
        <v>4</v>
      </c>
      <c r="K18" s="158" t="s">
        <v>0</v>
      </c>
      <c r="L18" s="148"/>
      <c r="M18" s="148"/>
    </row>
    <row r="19" spans="1:13" s="149" customFormat="1" ht="15.6">
      <c r="A19" s="268"/>
      <c r="B19" s="268"/>
      <c r="C19" s="267" t="s">
        <v>27</v>
      </c>
      <c r="D19" s="271" t="s">
        <v>362</v>
      </c>
      <c r="E19" s="272"/>
      <c r="F19" s="150">
        <v>44475.406411226897</v>
      </c>
      <c r="G19" s="151">
        <v>6766</v>
      </c>
      <c r="H19" s="151">
        <v>4124</v>
      </c>
      <c r="I19" s="152">
        <v>0.60951817913094897</v>
      </c>
      <c r="J19" s="151">
        <v>0</v>
      </c>
      <c r="K19" s="153"/>
      <c r="L19" s="148"/>
      <c r="M19" s="148"/>
    </row>
    <row r="20" spans="1:13" s="149" customFormat="1" ht="30">
      <c r="A20" s="268"/>
      <c r="B20" s="268"/>
      <c r="C20" s="268"/>
      <c r="D20" s="273" t="s">
        <v>0</v>
      </c>
      <c r="E20" s="154" t="s">
        <v>42</v>
      </c>
      <c r="F20" s="155" t="s">
        <v>0</v>
      </c>
      <c r="G20" s="156">
        <v>6165</v>
      </c>
      <c r="H20" s="156">
        <v>3651</v>
      </c>
      <c r="I20" s="157">
        <v>0.59221411192214102</v>
      </c>
      <c r="J20" s="156">
        <v>0</v>
      </c>
      <c r="K20" s="155" t="s">
        <v>363</v>
      </c>
      <c r="L20" s="148"/>
      <c r="M20" s="148"/>
    </row>
    <row r="21" spans="1:13" s="149" customFormat="1" ht="30">
      <c r="A21" s="268"/>
      <c r="B21" s="268"/>
      <c r="C21" s="268"/>
      <c r="D21" s="274"/>
      <c r="E21" s="154" t="s">
        <v>44</v>
      </c>
      <c r="F21" s="155" t="s">
        <v>0</v>
      </c>
      <c r="G21" s="156">
        <v>601</v>
      </c>
      <c r="H21" s="156">
        <v>473</v>
      </c>
      <c r="I21" s="157">
        <v>0.78702163061564101</v>
      </c>
      <c r="J21" s="156">
        <v>0</v>
      </c>
      <c r="K21" s="155" t="s">
        <v>363</v>
      </c>
      <c r="L21" s="148"/>
      <c r="M21" s="148"/>
    </row>
    <row r="22" spans="1:13" s="149" customFormat="1" ht="15.6">
      <c r="A22" s="268"/>
      <c r="B22" s="268"/>
      <c r="C22" s="268"/>
      <c r="D22" s="271" t="s">
        <v>364</v>
      </c>
      <c r="E22" s="272"/>
      <c r="F22" s="150">
        <v>44482.5002739583</v>
      </c>
      <c r="G22" s="151">
        <v>6748</v>
      </c>
      <c r="H22" s="151">
        <v>4121</v>
      </c>
      <c r="I22" s="152">
        <v>0.61069946650859497</v>
      </c>
      <c r="J22" s="151">
        <v>0</v>
      </c>
      <c r="K22" s="153"/>
      <c r="L22" s="148"/>
      <c r="M22" s="148"/>
    </row>
    <row r="23" spans="1:13" s="149" customFormat="1" ht="30">
      <c r="A23" s="268"/>
      <c r="B23" s="268"/>
      <c r="C23" s="268"/>
      <c r="D23" s="273" t="s">
        <v>0</v>
      </c>
      <c r="E23" s="154" t="s">
        <v>42</v>
      </c>
      <c r="F23" s="155" t="s">
        <v>0</v>
      </c>
      <c r="G23" s="156">
        <v>6148</v>
      </c>
      <c r="H23" s="156">
        <v>3647</v>
      </c>
      <c r="I23" s="157">
        <v>0.593201040988939</v>
      </c>
      <c r="J23" s="156">
        <v>0</v>
      </c>
      <c r="K23" s="155" t="s">
        <v>363</v>
      </c>
      <c r="L23" s="148"/>
      <c r="M23" s="148"/>
    </row>
    <row r="24" spans="1:13" s="149" customFormat="1" ht="30">
      <c r="A24" s="268"/>
      <c r="B24" s="268"/>
      <c r="C24" s="269"/>
      <c r="D24" s="274"/>
      <c r="E24" s="154" t="s">
        <v>44</v>
      </c>
      <c r="F24" s="155" t="s">
        <v>0</v>
      </c>
      <c r="G24" s="156">
        <v>600</v>
      </c>
      <c r="H24" s="156">
        <v>474</v>
      </c>
      <c r="I24" s="157">
        <v>0.79</v>
      </c>
      <c r="J24" s="156">
        <v>0</v>
      </c>
      <c r="K24" s="155" t="s">
        <v>363</v>
      </c>
      <c r="L24" s="148"/>
      <c r="M24" s="148"/>
    </row>
    <row r="25" spans="1:13" s="149" customFormat="1" ht="15.6">
      <c r="A25" s="268"/>
      <c r="B25" s="268"/>
      <c r="C25" s="275" t="s">
        <v>328</v>
      </c>
      <c r="D25" s="276"/>
      <c r="E25" s="266"/>
      <c r="F25" s="158" t="s">
        <v>0</v>
      </c>
      <c r="G25" s="159">
        <v>13514</v>
      </c>
      <c r="H25" s="159">
        <v>8245</v>
      </c>
      <c r="I25" s="160">
        <v>0.61010803611069997</v>
      </c>
      <c r="J25" s="159">
        <v>0</v>
      </c>
      <c r="K25" s="158" t="s">
        <v>0</v>
      </c>
      <c r="L25" s="148"/>
      <c r="M25" s="148"/>
    </row>
    <row r="26" spans="1:13" s="149" customFormat="1" ht="15.6">
      <c r="A26" s="268"/>
      <c r="B26" s="268"/>
      <c r="C26" s="267" t="s">
        <v>110</v>
      </c>
      <c r="D26" s="271" t="s">
        <v>365</v>
      </c>
      <c r="E26" s="272"/>
      <c r="F26" s="150">
        <v>44473.451432789298</v>
      </c>
      <c r="G26" s="151">
        <v>44047</v>
      </c>
      <c r="H26" s="151">
        <v>40181</v>
      </c>
      <c r="I26" s="152">
        <v>0.91223011782868302</v>
      </c>
      <c r="J26" s="151">
        <v>3</v>
      </c>
      <c r="K26" s="153"/>
      <c r="L26" s="148"/>
      <c r="M26" s="148"/>
    </row>
    <row r="27" spans="1:13" s="149" customFormat="1" ht="15.6">
      <c r="A27" s="268"/>
      <c r="B27" s="268"/>
      <c r="C27" s="268"/>
      <c r="D27" s="273" t="s">
        <v>0</v>
      </c>
      <c r="E27" s="154" t="s">
        <v>42</v>
      </c>
      <c r="F27" s="155" t="s">
        <v>0</v>
      </c>
      <c r="G27" s="156">
        <v>43294</v>
      </c>
      <c r="H27" s="156">
        <v>39498</v>
      </c>
      <c r="I27" s="157">
        <v>0.91232041391416796</v>
      </c>
      <c r="J27" s="156">
        <v>3</v>
      </c>
      <c r="K27" s="155" t="s">
        <v>366</v>
      </c>
      <c r="L27" s="148"/>
      <c r="M27" s="148"/>
    </row>
    <row r="28" spans="1:13" s="149" customFormat="1" ht="15.6">
      <c r="A28" s="268"/>
      <c r="B28" s="268"/>
      <c r="C28" s="268"/>
      <c r="D28" s="274"/>
      <c r="E28" s="154" t="s">
        <v>44</v>
      </c>
      <c r="F28" s="155" t="s">
        <v>0</v>
      </c>
      <c r="G28" s="156">
        <v>753</v>
      </c>
      <c r="H28" s="156">
        <v>683</v>
      </c>
      <c r="I28" s="157">
        <v>0.90703851261620205</v>
      </c>
      <c r="J28" s="156">
        <v>0</v>
      </c>
      <c r="K28" s="155" t="s">
        <v>366</v>
      </c>
      <c r="L28" s="148"/>
      <c r="M28" s="148"/>
    </row>
    <row r="29" spans="1:13" s="149" customFormat="1" ht="15.6">
      <c r="A29" s="268"/>
      <c r="B29" s="268"/>
      <c r="C29" s="268"/>
      <c r="D29" s="271" t="s">
        <v>367</v>
      </c>
      <c r="E29" s="272"/>
      <c r="F29" s="150">
        <v>44477.375378622703</v>
      </c>
      <c r="G29" s="151">
        <v>43889</v>
      </c>
      <c r="H29" s="151">
        <v>40020</v>
      </c>
      <c r="I29" s="152">
        <v>0.91184579279546096</v>
      </c>
      <c r="J29" s="151">
        <v>0</v>
      </c>
      <c r="K29" s="153"/>
      <c r="L29" s="148"/>
      <c r="M29" s="148"/>
    </row>
    <row r="30" spans="1:13" s="149" customFormat="1" ht="30">
      <c r="A30" s="268"/>
      <c r="B30" s="268"/>
      <c r="C30" s="268"/>
      <c r="D30" s="273" t="s">
        <v>0</v>
      </c>
      <c r="E30" s="154" t="s">
        <v>42</v>
      </c>
      <c r="F30" s="155" t="s">
        <v>0</v>
      </c>
      <c r="G30" s="156">
        <v>43144</v>
      </c>
      <c r="H30" s="156">
        <v>39358</v>
      </c>
      <c r="I30" s="157">
        <v>0.91224735768588905</v>
      </c>
      <c r="J30" s="156">
        <v>0</v>
      </c>
      <c r="K30" s="155" t="s">
        <v>368</v>
      </c>
      <c r="L30" s="148"/>
      <c r="M30" s="148"/>
    </row>
    <row r="31" spans="1:13" s="149" customFormat="1" ht="30">
      <c r="A31" s="268"/>
      <c r="B31" s="268"/>
      <c r="C31" s="269"/>
      <c r="D31" s="274"/>
      <c r="E31" s="154" t="s">
        <v>44</v>
      </c>
      <c r="F31" s="155" t="s">
        <v>0</v>
      </c>
      <c r="G31" s="156">
        <v>745</v>
      </c>
      <c r="H31" s="156">
        <v>662</v>
      </c>
      <c r="I31" s="157">
        <v>0.88859060402684598</v>
      </c>
      <c r="J31" s="156">
        <v>0</v>
      </c>
      <c r="K31" s="155" t="s">
        <v>368</v>
      </c>
      <c r="L31" s="148"/>
      <c r="M31" s="148"/>
    </row>
    <row r="32" spans="1:13" s="149" customFormat="1" ht="15.6">
      <c r="A32" s="268"/>
      <c r="B32" s="268"/>
      <c r="C32" s="275" t="s">
        <v>114</v>
      </c>
      <c r="D32" s="276"/>
      <c r="E32" s="266"/>
      <c r="F32" s="158" t="s">
        <v>0</v>
      </c>
      <c r="G32" s="159">
        <v>87936</v>
      </c>
      <c r="H32" s="159">
        <v>80201</v>
      </c>
      <c r="I32" s="160">
        <v>0.912038300582242</v>
      </c>
      <c r="J32" s="159">
        <v>3</v>
      </c>
      <c r="K32" s="158" t="s">
        <v>0</v>
      </c>
      <c r="L32" s="148"/>
      <c r="M32" s="148"/>
    </row>
    <row r="33" spans="1:13" s="149" customFormat="1" ht="15.6">
      <c r="A33" s="268"/>
      <c r="B33" s="268"/>
      <c r="C33" s="267" t="s">
        <v>34</v>
      </c>
      <c r="D33" s="271" t="s">
        <v>369</v>
      </c>
      <c r="E33" s="272"/>
      <c r="F33" s="150">
        <v>44474.555729479202</v>
      </c>
      <c r="G33" s="151">
        <v>13280</v>
      </c>
      <c r="H33" s="151">
        <v>12839</v>
      </c>
      <c r="I33" s="152">
        <v>0.96679216867469897</v>
      </c>
      <c r="J33" s="151">
        <v>0</v>
      </c>
      <c r="K33" s="153"/>
      <c r="L33" s="148"/>
      <c r="M33" s="148"/>
    </row>
    <row r="34" spans="1:13" s="149" customFormat="1" ht="15.6">
      <c r="A34" s="268"/>
      <c r="B34" s="268"/>
      <c r="C34" s="268"/>
      <c r="D34" s="273" t="s">
        <v>0</v>
      </c>
      <c r="E34" s="154" t="s">
        <v>42</v>
      </c>
      <c r="F34" s="155" t="s">
        <v>0</v>
      </c>
      <c r="G34" s="156">
        <v>11866</v>
      </c>
      <c r="H34" s="156">
        <v>11664</v>
      </c>
      <c r="I34" s="157">
        <v>0.98297657171751196</v>
      </c>
      <c r="J34" s="156">
        <v>0</v>
      </c>
      <c r="K34" s="155" t="s">
        <v>370</v>
      </c>
      <c r="L34" s="148"/>
      <c r="M34" s="148"/>
    </row>
    <row r="35" spans="1:13" s="149" customFormat="1" ht="15.6">
      <c r="A35" s="268"/>
      <c r="B35" s="268"/>
      <c r="C35" s="268"/>
      <c r="D35" s="274"/>
      <c r="E35" s="154" t="s">
        <v>44</v>
      </c>
      <c r="F35" s="155" t="s">
        <v>0</v>
      </c>
      <c r="G35" s="156">
        <v>1414</v>
      </c>
      <c r="H35" s="156">
        <v>1175</v>
      </c>
      <c r="I35" s="157">
        <v>0.83097595473833097</v>
      </c>
      <c r="J35" s="156">
        <v>0</v>
      </c>
      <c r="K35" s="155" t="s">
        <v>370</v>
      </c>
      <c r="L35" s="148"/>
      <c r="M35" s="148"/>
    </row>
    <row r="36" spans="1:13" s="149" customFormat="1" ht="15.6">
      <c r="A36" s="268"/>
      <c r="B36" s="268"/>
      <c r="C36" s="268"/>
      <c r="D36" s="271" t="s">
        <v>371</v>
      </c>
      <c r="E36" s="272"/>
      <c r="F36" s="150">
        <v>44494.625287847201</v>
      </c>
      <c r="G36" s="151">
        <v>13254</v>
      </c>
      <c r="H36" s="151">
        <v>12792</v>
      </c>
      <c r="I36" s="152">
        <v>0.96514259846084205</v>
      </c>
      <c r="J36" s="151">
        <v>0</v>
      </c>
      <c r="K36" s="153"/>
      <c r="L36" s="148"/>
      <c r="M36" s="148"/>
    </row>
    <row r="37" spans="1:13" s="149" customFormat="1" ht="15.6">
      <c r="A37" s="268"/>
      <c r="B37" s="268"/>
      <c r="C37" s="268"/>
      <c r="D37" s="273" t="s">
        <v>0</v>
      </c>
      <c r="E37" s="154" t="s">
        <v>42</v>
      </c>
      <c r="F37" s="155" t="s">
        <v>0</v>
      </c>
      <c r="G37" s="156">
        <v>11848</v>
      </c>
      <c r="H37" s="156">
        <v>11624</v>
      </c>
      <c r="I37" s="157">
        <v>0.98109385550303896</v>
      </c>
      <c r="J37" s="156">
        <v>0</v>
      </c>
      <c r="K37" s="155" t="s">
        <v>372</v>
      </c>
      <c r="L37" s="148"/>
      <c r="M37" s="148"/>
    </row>
    <row r="38" spans="1:13" s="149" customFormat="1" ht="15.6">
      <c r="A38" s="268"/>
      <c r="B38" s="268"/>
      <c r="C38" s="269"/>
      <c r="D38" s="274"/>
      <c r="E38" s="154" t="s">
        <v>44</v>
      </c>
      <c r="F38" s="155" t="s">
        <v>0</v>
      </c>
      <c r="G38" s="156">
        <v>1406</v>
      </c>
      <c r="H38" s="156">
        <v>1168</v>
      </c>
      <c r="I38" s="157">
        <v>0.83072546230441002</v>
      </c>
      <c r="J38" s="156">
        <v>0</v>
      </c>
      <c r="K38" s="155" t="s">
        <v>372</v>
      </c>
      <c r="L38" s="148"/>
      <c r="M38" s="148"/>
    </row>
    <row r="39" spans="1:13" s="149" customFormat="1" ht="15.6">
      <c r="A39" s="268"/>
      <c r="B39" s="268"/>
      <c r="C39" s="275" t="s">
        <v>39</v>
      </c>
      <c r="D39" s="276"/>
      <c r="E39" s="266"/>
      <c r="F39" s="158" t="s">
        <v>0</v>
      </c>
      <c r="G39" s="159">
        <v>26534</v>
      </c>
      <c r="H39" s="159">
        <v>25631</v>
      </c>
      <c r="I39" s="160">
        <v>0.96596819175397597</v>
      </c>
      <c r="J39" s="159">
        <v>0</v>
      </c>
      <c r="K39" s="158" t="s">
        <v>0</v>
      </c>
      <c r="L39" s="148"/>
      <c r="M39" s="148"/>
    </row>
    <row r="40" spans="1:13" s="149" customFormat="1" ht="15.6">
      <c r="A40" s="268"/>
      <c r="B40" s="268"/>
      <c r="C40" s="267" t="s">
        <v>40</v>
      </c>
      <c r="D40" s="271" t="s">
        <v>373</v>
      </c>
      <c r="E40" s="272"/>
      <c r="F40" s="150">
        <v>44490.417122534702</v>
      </c>
      <c r="G40" s="151">
        <v>122037</v>
      </c>
      <c r="H40" s="151">
        <v>115281</v>
      </c>
      <c r="I40" s="152">
        <v>0.94463974040659804</v>
      </c>
      <c r="J40" s="151">
        <v>0</v>
      </c>
      <c r="K40" s="153"/>
      <c r="L40" s="148"/>
      <c r="M40" s="148"/>
    </row>
    <row r="41" spans="1:13" s="149" customFormat="1" ht="105">
      <c r="A41" s="268"/>
      <c r="B41" s="268"/>
      <c r="C41" s="268"/>
      <c r="D41" s="273" t="s">
        <v>0</v>
      </c>
      <c r="E41" s="154" t="s">
        <v>42</v>
      </c>
      <c r="F41" s="155" t="s">
        <v>0</v>
      </c>
      <c r="G41" s="156">
        <v>120629</v>
      </c>
      <c r="H41" s="156">
        <v>113972</v>
      </c>
      <c r="I41" s="157">
        <v>0.94481426522643797</v>
      </c>
      <c r="J41" s="156">
        <v>0</v>
      </c>
      <c r="K41" s="155" t="s">
        <v>374</v>
      </c>
      <c r="L41" s="148"/>
      <c r="M41" s="148"/>
    </row>
    <row r="42" spans="1:13" s="149" customFormat="1" ht="105">
      <c r="A42" s="268"/>
      <c r="B42" s="268"/>
      <c r="C42" s="268"/>
      <c r="D42" s="277"/>
      <c r="E42" s="154" t="s">
        <v>44</v>
      </c>
      <c r="F42" s="155" t="s">
        <v>0</v>
      </c>
      <c r="G42" s="156">
        <v>659</v>
      </c>
      <c r="H42" s="156">
        <v>654</v>
      </c>
      <c r="I42" s="157">
        <v>0.99241274658573597</v>
      </c>
      <c r="J42" s="156">
        <v>0</v>
      </c>
      <c r="K42" s="155" t="s">
        <v>374</v>
      </c>
      <c r="L42" s="148"/>
      <c r="M42" s="148"/>
    </row>
    <row r="43" spans="1:13" s="149" customFormat="1" ht="105">
      <c r="A43" s="268"/>
      <c r="B43" s="268"/>
      <c r="C43" s="268"/>
      <c r="D43" s="274"/>
      <c r="E43" s="154" t="s">
        <v>45</v>
      </c>
      <c r="F43" s="155" t="s">
        <v>0</v>
      </c>
      <c r="G43" s="156">
        <v>749</v>
      </c>
      <c r="H43" s="156">
        <v>655</v>
      </c>
      <c r="I43" s="157">
        <v>0.87449933244325795</v>
      </c>
      <c r="J43" s="156">
        <v>0</v>
      </c>
      <c r="K43" s="155" t="s">
        <v>374</v>
      </c>
      <c r="L43" s="148"/>
      <c r="M43" s="148"/>
    </row>
    <row r="44" spans="1:13" s="149" customFormat="1" ht="15.6">
      <c r="A44" s="268"/>
      <c r="B44" s="268"/>
      <c r="C44" s="268"/>
      <c r="D44" s="271" t="s">
        <v>375</v>
      </c>
      <c r="E44" s="272"/>
      <c r="F44" s="150">
        <v>44497.500275266197</v>
      </c>
      <c r="G44" s="151">
        <v>10666</v>
      </c>
      <c r="H44" s="151">
        <v>9860</v>
      </c>
      <c r="I44" s="152">
        <v>0.92443277704856597</v>
      </c>
      <c r="J44" s="151">
        <v>0</v>
      </c>
      <c r="K44" s="153"/>
      <c r="L44" s="148"/>
      <c r="M44" s="148"/>
    </row>
    <row r="45" spans="1:13" s="149" customFormat="1" ht="105">
      <c r="A45" s="268"/>
      <c r="B45" s="268"/>
      <c r="C45" s="268"/>
      <c r="D45" s="273" t="s">
        <v>0</v>
      </c>
      <c r="E45" s="154" t="s">
        <v>42</v>
      </c>
      <c r="F45" s="155" t="s">
        <v>0</v>
      </c>
      <c r="G45" s="156">
        <v>8944</v>
      </c>
      <c r="H45" s="156">
        <v>8275</v>
      </c>
      <c r="I45" s="157">
        <v>0.92520125223613603</v>
      </c>
      <c r="J45" s="156">
        <v>0</v>
      </c>
      <c r="K45" s="155" t="s">
        <v>376</v>
      </c>
      <c r="L45" s="148"/>
      <c r="M45" s="148"/>
    </row>
    <row r="46" spans="1:13" s="149" customFormat="1" ht="105">
      <c r="A46" s="268"/>
      <c r="B46" s="268"/>
      <c r="C46" s="268"/>
      <c r="D46" s="277"/>
      <c r="E46" s="154" t="s">
        <v>44</v>
      </c>
      <c r="F46" s="155" t="s">
        <v>0</v>
      </c>
      <c r="G46" s="156">
        <v>785</v>
      </c>
      <c r="H46" s="156">
        <v>652</v>
      </c>
      <c r="I46" s="157">
        <v>0.83057324840764302</v>
      </c>
      <c r="J46" s="156">
        <v>0</v>
      </c>
      <c r="K46" s="155" t="s">
        <v>376</v>
      </c>
      <c r="L46" s="148"/>
      <c r="M46" s="148"/>
    </row>
    <row r="47" spans="1:13" s="149" customFormat="1" ht="105">
      <c r="A47" s="268"/>
      <c r="B47" s="268"/>
      <c r="C47" s="269"/>
      <c r="D47" s="274"/>
      <c r="E47" s="154" t="s">
        <v>45</v>
      </c>
      <c r="F47" s="155" t="s">
        <v>0</v>
      </c>
      <c r="G47" s="156">
        <v>937</v>
      </c>
      <c r="H47" s="156">
        <v>933</v>
      </c>
      <c r="I47" s="157">
        <v>0.99573105656350103</v>
      </c>
      <c r="J47" s="156">
        <v>0</v>
      </c>
      <c r="K47" s="155" t="s">
        <v>376</v>
      </c>
      <c r="L47" s="148"/>
      <c r="M47" s="148"/>
    </row>
    <row r="48" spans="1:13" s="149" customFormat="1" ht="15.6">
      <c r="A48" s="268"/>
      <c r="B48" s="268"/>
      <c r="C48" s="275" t="s">
        <v>51</v>
      </c>
      <c r="D48" s="276"/>
      <c r="E48" s="266"/>
      <c r="F48" s="158" t="s">
        <v>0</v>
      </c>
      <c r="G48" s="159">
        <v>132703</v>
      </c>
      <c r="H48" s="159">
        <v>125141</v>
      </c>
      <c r="I48" s="160">
        <v>0.94301560627868197</v>
      </c>
      <c r="J48" s="159">
        <v>0</v>
      </c>
      <c r="K48" s="158" t="s">
        <v>0</v>
      </c>
      <c r="L48" s="148"/>
      <c r="M48" s="148"/>
    </row>
    <row r="49" spans="1:13" s="149" customFormat="1" ht="15.6">
      <c r="A49" s="268"/>
      <c r="B49" s="268"/>
      <c r="C49" s="267" t="s">
        <v>52</v>
      </c>
      <c r="D49" s="271" t="s">
        <v>377</v>
      </c>
      <c r="E49" s="272"/>
      <c r="F49" s="150">
        <v>44490.552731446798</v>
      </c>
      <c r="G49" s="151">
        <v>7574</v>
      </c>
      <c r="H49" s="151">
        <v>7459</v>
      </c>
      <c r="I49" s="152">
        <v>0.98481647742276202</v>
      </c>
      <c r="J49" s="151">
        <v>0</v>
      </c>
      <c r="K49" s="153"/>
      <c r="L49" s="148"/>
      <c r="M49" s="148"/>
    </row>
    <row r="50" spans="1:13" s="149" customFormat="1" ht="30">
      <c r="A50" s="268"/>
      <c r="B50" s="268"/>
      <c r="C50" s="268"/>
      <c r="D50" s="273" t="s">
        <v>0</v>
      </c>
      <c r="E50" s="154" t="s">
        <v>42</v>
      </c>
      <c r="F50" s="155" t="s">
        <v>0</v>
      </c>
      <c r="G50" s="156">
        <v>5605</v>
      </c>
      <c r="H50" s="156">
        <v>5585</v>
      </c>
      <c r="I50" s="157">
        <v>0.99643175735949996</v>
      </c>
      <c r="J50" s="156">
        <v>0</v>
      </c>
      <c r="K50" s="155" t="s">
        <v>378</v>
      </c>
      <c r="L50" s="148"/>
      <c r="M50" s="148"/>
    </row>
    <row r="51" spans="1:13" s="149" customFormat="1" ht="30">
      <c r="A51" s="268"/>
      <c r="B51" s="268"/>
      <c r="C51" s="268"/>
      <c r="D51" s="277"/>
      <c r="E51" s="154" t="s">
        <v>44</v>
      </c>
      <c r="F51" s="155" t="s">
        <v>0</v>
      </c>
      <c r="G51" s="156">
        <v>1011</v>
      </c>
      <c r="H51" s="156">
        <v>922</v>
      </c>
      <c r="I51" s="157">
        <v>0.91196834817012895</v>
      </c>
      <c r="J51" s="156">
        <v>0</v>
      </c>
      <c r="K51" s="155" t="s">
        <v>378</v>
      </c>
      <c r="L51" s="148"/>
      <c r="M51" s="148"/>
    </row>
    <row r="52" spans="1:13" s="149" customFormat="1" ht="30">
      <c r="A52" s="268"/>
      <c r="B52" s="268"/>
      <c r="C52" s="268"/>
      <c r="D52" s="274"/>
      <c r="E52" s="154" t="s">
        <v>45</v>
      </c>
      <c r="F52" s="155" t="s">
        <v>0</v>
      </c>
      <c r="G52" s="156">
        <v>958</v>
      </c>
      <c r="H52" s="156">
        <v>952</v>
      </c>
      <c r="I52" s="157">
        <v>0.99373695198329903</v>
      </c>
      <c r="J52" s="156">
        <v>0</v>
      </c>
      <c r="K52" s="155" t="s">
        <v>378</v>
      </c>
      <c r="L52" s="148"/>
      <c r="M52" s="148"/>
    </row>
    <row r="53" spans="1:13" s="149" customFormat="1" ht="15.6">
      <c r="A53" s="268"/>
      <c r="B53" s="268"/>
      <c r="C53" s="268"/>
      <c r="D53" s="271" t="s">
        <v>379</v>
      </c>
      <c r="E53" s="272"/>
      <c r="F53" s="150">
        <v>44496.697905636604</v>
      </c>
      <c r="G53" s="151">
        <v>43346</v>
      </c>
      <c r="H53" s="151">
        <v>43090</v>
      </c>
      <c r="I53" s="152">
        <v>0.99409403405158503</v>
      </c>
      <c r="J53" s="151">
        <v>0</v>
      </c>
      <c r="K53" s="153"/>
      <c r="L53" s="148"/>
      <c r="M53" s="148"/>
    </row>
    <row r="54" spans="1:13" s="149" customFormat="1" ht="30">
      <c r="A54" s="268"/>
      <c r="B54" s="268"/>
      <c r="C54" s="268"/>
      <c r="D54" s="273" t="s">
        <v>0</v>
      </c>
      <c r="E54" s="154" t="s">
        <v>42</v>
      </c>
      <c r="F54" s="155" t="s">
        <v>0</v>
      </c>
      <c r="G54" s="156">
        <v>42425</v>
      </c>
      <c r="H54" s="156">
        <v>42250</v>
      </c>
      <c r="I54" s="157">
        <v>0.99587507365939898</v>
      </c>
      <c r="J54" s="156">
        <v>0</v>
      </c>
      <c r="K54" s="155" t="s">
        <v>380</v>
      </c>
      <c r="L54" s="148"/>
      <c r="M54" s="148"/>
    </row>
    <row r="55" spans="1:13" s="149" customFormat="1" ht="30">
      <c r="A55" s="268"/>
      <c r="B55" s="268"/>
      <c r="C55" s="269"/>
      <c r="D55" s="274"/>
      <c r="E55" s="154" t="s">
        <v>44</v>
      </c>
      <c r="F55" s="155" t="s">
        <v>0</v>
      </c>
      <c r="G55" s="156">
        <v>921</v>
      </c>
      <c r="H55" s="156">
        <v>840</v>
      </c>
      <c r="I55" s="157">
        <v>0.91205211726384405</v>
      </c>
      <c r="J55" s="156">
        <v>0</v>
      </c>
      <c r="K55" s="155" t="s">
        <v>380</v>
      </c>
      <c r="L55" s="148"/>
      <c r="M55" s="148"/>
    </row>
    <row r="56" spans="1:13" s="149" customFormat="1" ht="15.6">
      <c r="A56" s="268"/>
      <c r="B56" s="268"/>
      <c r="C56" s="275" t="s">
        <v>341</v>
      </c>
      <c r="D56" s="276"/>
      <c r="E56" s="266"/>
      <c r="F56" s="158" t="s">
        <v>0</v>
      </c>
      <c r="G56" s="159">
        <v>50920</v>
      </c>
      <c r="H56" s="159">
        <v>50549</v>
      </c>
      <c r="I56" s="160">
        <v>0.99271406127258399</v>
      </c>
      <c r="J56" s="159">
        <v>0</v>
      </c>
      <c r="K56" s="158" t="s">
        <v>0</v>
      </c>
      <c r="L56" s="148"/>
      <c r="M56" s="148"/>
    </row>
    <row r="57" spans="1:13" s="149" customFormat="1" ht="15.6">
      <c r="A57" s="268"/>
      <c r="B57" s="268"/>
      <c r="C57" s="267" t="s">
        <v>197</v>
      </c>
      <c r="D57" s="271" t="s">
        <v>381</v>
      </c>
      <c r="E57" s="272"/>
      <c r="F57" s="150">
        <v>44474.709241747703</v>
      </c>
      <c r="G57" s="151">
        <v>24912</v>
      </c>
      <c r="H57" s="151">
        <v>24510</v>
      </c>
      <c r="I57" s="152">
        <v>0.98386319845857395</v>
      </c>
      <c r="J57" s="151">
        <v>8</v>
      </c>
      <c r="K57" s="153"/>
      <c r="L57" s="148"/>
      <c r="M57" s="148"/>
    </row>
    <row r="58" spans="1:13" s="149" customFormat="1" ht="30">
      <c r="A58" s="268"/>
      <c r="B58" s="268"/>
      <c r="C58" s="268"/>
      <c r="D58" s="273" t="s">
        <v>0</v>
      </c>
      <c r="E58" s="154" t="s">
        <v>42</v>
      </c>
      <c r="F58" s="155" t="s">
        <v>0</v>
      </c>
      <c r="G58" s="156">
        <v>23987</v>
      </c>
      <c r="H58" s="156">
        <v>23707</v>
      </c>
      <c r="I58" s="157">
        <v>0.98832701046400095</v>
      </c>
      <c r="J58" s="156">
        <v>8</v>
      </c>
      <c r="K58" s="155" t="s">
        <v>345</v>
      </c>
      <c r="L58" s="148"/>
      <c r="M58" s="148"/>
    </row>
    <row r="59" spans="1:13" s="149" customFormat="1" ht="30">
      <c r="A59" s="268"/>
      <c r="B59" s="268"/>
      <c r="C59" s="269"/>
      <c r="D59" s="274"/>
      <c r="E59" s="154" t="s">
        <v>44</v>
      </c>
      <c r="F59" s="155" t="s">
        <v>0</v>
      </c>
      <c r="G59" s="156">
        <v>925</v>
      </c>
      <c r="H59" s="156">
        <v>803</v>
      </c>
      <c r="I59" s="157">
        <v>0.86810810810810801</v>
      </c>
      <c r="J59" s="156">
        <v>0</v>
      </c>
      <c r="K59" s="155" t="s">
        <v>345</v>
      </c>
      <c r="L59" s="148"/>
      <c r="M59" s="148"/>
    </row>
    <row r="60" spans="1:13" s="149" customFormat="1" ht="15.6">
      <c r="A60" s="268"/>
      <c r="B60" s="268"/>
      <c r="C60" s="275" t="s">
        <v>200</v>
      </c>
      <c r="D60" s="276"/>
      <c r="E60" s="266"/>
      <c r="F60" s="158" t="s">
        <v>0</v>
      </c>
      <c r="G60" s="159">
        <v>24912</v>
      </c>
      <c r="H60" s="159">
        <v>24510</v>
      </c>
      <c r="I60" s="160">
        <v>0.98386319845857395</v>
      </c>
      <c r="J60" s="159">
        <v>8</v>
      </c>
      <c r="K60" s="158" t="s">
        <v>0</v>
      </c>
      <c r="L60" s="148"/>
      <c r="M60" s="148"/>
    </row>
    <row r="61" spans="1:13" s="149" customFormat="1" ht="15.6">
      <c r="A61" s="268"/>
      <c r="B61" s="268"/>
      <c r="C61" s="267" t="s">
        <v>122</v>
      </c>
      <c r="D61" s="271" t="s">
        <v>382</v>
      </c>
      <c r="E61" s="272"/>
      <c r="F61" s="150">
        <v>44473.417744594903</v>
      </c>
      <c r="G61" s="151">
        <v>8882</v>
      </c>
      <c r="H61" s="151">
        <v>8225</v>
      </c>
      <c r="I61" s="152">
        <v>0.92603017338437299</v>
      </c>
      <c r="J61" s="151">
        <v>7</v>
      </c>
      <c r="K61" s="153"/>
      <c r="L61" s="148"/>
      <c r="M61" s="148"/>
    </row>
    <row r="62" spans="1:13" s="149" customFormat="1" ht="15.6">
      <c r="A62" s="268"/>
      <c r="B62" s="268"/>
      <c r="C62" s="268"/>
      <c r="D62" s="273" t="s">
        <v>0</v>
      </c>
      <c r="E62" s="154" t="s">
        <v>42</v>
      </c>
      <c r="F62" s="155" t="s">
        <v>0</v>
      </c>
      <c r="G62" s="156">
        <v>6377</v>
      </c>
      <c r="H62" s="156">
        <v>6155</v>
      </c>
      <c r="I62" s="157">
        <v>0.96518739219068495</v>
      </c>
      <c r="J62" s="156">
        <v>7</v>
      </c>
      <c r="K62" s="155" t="s">
        <v>383</v>
      </c>
      <c r="L62" s="148"/>
      <c r="M62" s="148"/>
    </row>
    <row r="63" spans="1:13" s="149" customFormat="1" ht="15.6">
      <c r="A63" s="268"/>
      <c r="B63" s="268"/>
      <c r="C63" s="268"/>
      <c r="D63" s="274"/>
      <c r="E63" s="154" t="s">
        <v>44</v>
      </c>
      <c r="F63" s="155" t="s">
        <v>0</v>
      </c>
      <c r="G63" s="156">
        <v>2505</v>
      </c>
      <c r="H63" s="156">
        <v>2070</v>
      </c>
      <c r="I63" s="157">
        <v>0.82634730538922196</v>
      </c>
      <c r="J63" s="156">
        <v>0</v>
      </c>
      <c r="K63" s="155" t="s">
        <v>383</v>
      </c>
      <c r="L63" s="148"/>
      <c r="M63" s="148"/>
    </row>
    <row r="64" spans="1:13" s="149" customFormat="1" ht="15.6">
      <c r="A64" s="268"/>
      <c r="B64" s="268"/>
      <c r="C64" s="268"/>
      <c r="D64" s="271" t="s">
        <v>384</v>
      </c>
      <c r="E64" s="272"/>
      <c r="F64" s="150">
        <v>44480.604281215303</v>
      </c>
      <c r="G64" s="151">
        <v>8773</v>
      </c>
      <c r="H64" s="151">
        <v>8123</v>
      </c>
      <c r="I64" s="152">
        <v>0.92590903909722999</v>
      </c>
      <c r="J64" s="151">
        <v>2</v>
      </c>
      <c r="K64" s="153"/>
      <c r="L64" s="148"/>
      <c r="M64" s="148"/>
    </row>
    <row r="65" spans="1:13" s="149" customFormat="1" ht="15.6">
      <c r="A65" s="268"/>
      <c r="B65" s="268"/>
      <c r="C65" s="268"/>
      <c r="D65" s="273" t="s">
        <v>0</v>
      </c>
      <c r="E65" s="154" t="s">
        <v>42</v>
      </c>
      <c r="F65" s="155" t="s">
        <v>0</v>
      </c>
      <c r="G65" s="156">
        <v>6290</v>
      </c>
      <c r="H65" s="156">
        <v>6080</v>
      </c>
      <c r="I65" s="157">
        <v>0.96661367249602503</v>
      </c>
      <c r="J65" s="156">
        <v>2</v>
      </c>
      <c r="K65" s="155" t="s">
        <v>385</v>
      </c>
      <c r="L65" s="148"/>
      <c r="M65" s="148"/>
    </row>
    <row r="66" spans="1:13" s="149" customFormat="1" ht="15.6">
      <c r="A66" s="268"/>
      <c r="B66" s="268"/>
      <c r="C66" s="269"/>
      <c r="D66" s="274"/>
      <c r="E66" s="154" t="s">
        <v>44</v>
      </c>
      <c r="F66" s="155" t="s">
        <v>0</v>
      </c>
      <c r="G66" s="156">
        <v>2483</v>
      </c>
      <c r="H66" s="156">
        <v>2043</v>
      </c>
      <c r="I66" s="157">
        <v>0.82279500604107902</v>
      </c>
      <c r="J66" s="156">
        <v>0</v>
      </c>
      <c r="K66" s="155" t="s">
        <v>385</v>
      </c>
      <c r="L66" s="148"/>
      <c r="M66" s="148"/>
    </row>
    <row r="67" spans="1:13" s="149" customFormat="1" ht="15.6">
      <c r="A67" s="268"/>
      <c r="B67" s="268"/>
      <c r="C67" s="275" t="s">
        <v>126</v>
      </c>
      <c r="D67" s="276"/>
      <c r="E67" s="266"/>
      <c r="F67" s="158" t="s">
        <v>0</v>
      </c>
      <c r="G67" s="159">
        <v>17655</v>
      </c>
      <c r="H67" s="159">
        <v>16348</v>
      </c>
      <c r="I67" s="160">
        <v>0.92596998017558796</v>
      </c>
      <c r="J67" s="159">
        <v>9</v>
      </c>
      <c r="K67" s="158" t="s">
        <v>0</v>
      </c>
      <c r="L67" s="148"/>
      <c r="M67" s="148"/>
    </row>
    <row r="68" spans="1:13" s="149" customFormat="1" ht="15.6">
      <c r="A68" s="268"/>
      <c r="B68" s="268"/>
      <c r="C68" s="267" t="s">
        <v>174</v>
      </c>
      <c r="D68" s="271" t="s">
        <v>386</v>
      </c>
      <c r="E68" s="272"/>
      <c r="F68" s="150">
        <v>44474.6712098727</v>
      </c>
      <c r="G68" s="151">
        <v>53448</v>
      </c>
      <c r="H68" s="151">
        <v>53216</v>
      </c>
      <c r="I68" s="152">
        <v>0.99565933243526406</v>
      </c>
      <c r="J68" s="151">
        <v>9</v>
      </c>
      <c r="K68" s="153"/>
      <c r="L68" s="148"/>
      <c r="M68" s="148"/>
    </row>
    <row r="69" spans="1:13" s="149" customFormat="1" ht="120">
      <c r="A69" s="268"/>
      <c r="B69" s="268"/>
      <c r="C69" s="268"/>
      <c r="D69" s="273" t="s">
        <v>0</v>
      </c>
      <c r="E69" s="154" t="s">
        <v>42</v>
      </c>
      <c r="F69" s="155" t="s">
        <v>0</v>
      </c>
      <c r="G69" s="156">
        <v>51686</v>
      </c>
      <c r="H69" s="156">
        <v>51566</v>
      </c>
      <c r="I69" s="157">
        <v>0.99767828812444403</v>
      </c>
      <c r="J69" s="156">
        <v>9</v>
      </c>
      <c r="K69" s="155" t="s">
        <v>387</v>
      </c>
      <c r="L69" s="148"/>
      <c r="M69" s="148"/>
    </row>
    <row r="70" spans="1:13" s="149" customFormat="1" ht="120">
      <c r="A70" s="268"/>
      <c r="B70" s="268"/>
      <c r="C70" s="268"/>
      <c r="D70" s="277"/>
      <c r="E70" s="154" t="s">
        <v>44</v>
      </c>
      <c r="F70" s="155" t="s">
        <v>0</v>
      </c>
      <c r="G70" s="156">
        <v>1449</v>
      </c>
      <c r="H70" s="156">
        <v>1337</v>
      </c>
      <c r="I70" s="157">
        <v>0.92270531400966205</v>
      </c>
      <c r="J70" s="156">
        <v>0</v>
      </c>
      <c r="K70" s="155" t="s">
        <v>387</v>
      </c>
      <c r="L70" s="148"/>
      <c r="M70" s="148"/>
    </row>
    <row r="71" spans="1:13" s="149" customFormat="1" ht="120">
      <c r="A71" s="268"/>
      <c r="B71" s="268"/>
      <c r="C71" s="269"/>
      <c r="D71" s="274"/>
      <c r="E71" s="154" t="s">
        <v>45</v>
      </c>
      <c r="F71" s="155" t="s">
        <v>0</v>
      </c>
      <c r="G71" s="156">
        <v>313</v>
      </c>
      <c r="H71" s="156">
        <v>313</v>
      </c>
      <c r="I71" s="157">
        <v>1</v>
      </c>
      <c r="J71" s="156">
        <v>0</v>
      </c>
      <c r="K71" s="155" t="s">
        <v>387</v>
      </c>
      <c r="L71" s="148"/>
      <c r="M71" s="148"/>
    </row>
    <row r="72" spans="1:13" s="149" customFormat="1" ht="15.6">
      <c r="A72" s="268"/>
      <c r="B72" s="269"/>
      <c r="C72" s="275" t="s">
        <v>203</v>
      </c>
      <c r="D72" s="276"/>
      <c r="E72" s="266"/>
      <c r="F72" s="158" t="s">
        <v>0</v>
      </c>
      <c r="G72" s="159">
        <v>53448</v>
      </c>
      <c r="H72" s="159">
        <v>53216</v>
      </c>
      <c r="I72" s="160">
        <v>0.99565933243526406</v>
      </c>
      <c r="J72" s="159">
        <v>9</v>
      </c>
      <c r="K72" s="158" t="s">
        <v>0</v>
      </c>
      <c r="L72" s="148"/>
      <c r="M72" s="148"/>
    </row>
    <row r="73" spans="1:13" s="149" customFormat="1" ht="15.6">
      <c r="A73" s="269"/>
      <c r="B73" s="280" t="s">
        <v>388</v>
      </c>
      <c r="C73" s="276"/>
      <c r="D73" s="276"/>
      <c r="E73" s="266"/>
      <c r="F73" s="161" t="s">
        <v>0</v>
      </c>
      <c r="G73" s="162">
        <v>539719</v>
      </c>
      <c r="H73" s="162">
        <v>474581</v>
      </c>
      <c r="I73" s="163">
        <v>0.87931127123558706</v>
      </c>
      <c r="J73" s="162">
        <v>35</v>
      </c>
      <c r="K73" s="161" t="s">
        <v>0</v>
      </c>
      <c r="L73" s="148"/>
      <c r="M73" s="148"/>
    </row>
    <row r="74" spans="1:13" s="149" customFormat="1" ht="15.6">
      <c r="A74" s="278" t="s">
        <v>389</v>
      </c>
      <c r="B74" s="276"/>
      <c r="C74" s="276"/>
      <c r="D74" s="276"/>
      <c r="E74" s="266"/>
      <c r="F74" s="164" t="s">
        <v>0</v>
      </c>
      <c r="G74" s="165">
        <v>539719</v>
      </c>
      <c r="H74" s="165">
        <v>474581</v>
      </c>
      <c r="I74" s="166">
        <v>0.87931127123558706</v>
      </c>
      <c r="J74" s="165">
        <v>35</v>
      </c>
      <c r="K74" s="164" t="s">
        <v>0</v>
      </c>
      <c r="L74" s="148"/>
      <c r="M74" s="148"/>
    </row>
    <row r="75" spans="1:13" s="149" customFormat="1" ht="15.6">
      <c r="A75" s="279" t="s">
        <v>390</v>
      </c>
      <c r="B75" s="276"/>
      <c r="C75" s="276"/>
      <c r="D75" s="276"/>
      <c r="E75" s="266"/>
      <c r="F75" s="167" t="s">
        <v>0</v>
      </c>
      <c r="G75" s="168">
        <v>539719</v>
      </c>
      <c r="H75" s="168">
        <v>474581</v>
      </c>
      <c r="I75" s="169">
        <v>0.87931127123558706</v>
      </c>
      <c r="J75" s="168">
        <v>35</v>
      </c>
      <c r="K75" s="167" t="s">
        <v>0</v>
      </c>
      <c r="L75" s="148"/>
      <c r="M75" s="148"/>
    </row>
    <row r="76" spans="1:13" s="149" customFormat="1" ht="0" hidden="1" customHeight="1"/>
    <row r="77" spans="1:13" s="149" customFormat="1" ht="15.6"/>
  </sheetData>
  <autoFilter ref="A3:K3" xr:uid="{60DC6F5B-C0D9-4E8B-9DFC-00B2239F41D5}">
    <filterColumn colId="3" showButton="0"/>
  </autoFilter>
  <mergeCells count="65">
    <mergeCell ref="A74:E74"/>
    <mergeCell ref="A75:E75"/>
    <mergeCell ref="C67:E67"/>
    <mergeCell ref="C68:C71"/>
    <mergeCell ref="D68:E68"/>
    <mergeCell ref="D69:D71"/>
    <mergeCell ref="C72:E72"/>
    <mergeCell ref="B73:E73"/>
    <mergeCell ref="C56:E56"/>
    <mergeCell ref="C57:C59"/>
    <mergeCell ref="D57:E57"/>
    <mergeCell ref="D58:D59"/>
    <mergeCell ref="C60:E60"/>
    <mergeCell ref="C61:C66"/>
    <mergeCell ref="D61:E61"/>
    <mergeCell ref="D62:D63"/>
    <mergeCell ref="D64:E64"/>
    <mergeCell ref="D65:D66"/>
    <mergeCell ref="C48:E48"/>
    <mergeCell ref="C49:C55"/>
    <mergeCell ref="D49:E49"/>
    <mergeCell ref="D50:D52"/>
    <mergeCell ref="D53:E53"/>
    <mergeCell ref="D54:D55"/>
    <mergeCell ref="C39:E39"/>
    <mergeCell ref="C40:C47"/>
    <mergeCell ref="D40:E40"/>
    <mergeCell ref="D41:D43"/>
    <mergeCell ref="D44:E44"/>
    <mergeCell ref="D45:D47"/>
    <mergeCell ref="C32:E32"/>
    <mergeCell ref="C33:C38"/>
    <mergeCell ref="D33:E33"/>
    <mergeCell ref="D34:D35"/>
    <mergeCell ref="D36:E36"/>
    <mergeCell ref="D37:D38"/>
    <mergeCell ref="C25:E25"/>
    <mergeCell ref="C26:C31"/>
    <mergeCell ref="D26:E26"/>
    <mergeCell ref="D27:D28"/>
    <mergeCell ref="D29:E29"/>
    <mergeCell ref="D30:D31"/>
    <mergeCell ref="D16:D17"/>
    <mergeCell ref="C18:E18"/>
    <mergeCell ref="C19:C24"/>
    <mergeCell ref="D19:E19"/>
    <mergeCell ref="D20:D21"/>
    <mergeCell ref="D22:E22"/>
    <mergeCell ref="D23:D24"/>
    <mergeCell ref="A2:E2"/>
    <mergeCell ref="D3:E3"/>
    <mergeCell ref="A4:A73"/>
    <mergeCell ref="B4:B72"/>
    <mergeCell ref="C4:C6"/>
    <mergeCell ref="D4:E4"/>
    <mergeCell ref="D5:D6"/>
    <mergeCell ref="C7:E7"/>
    <mergeCell ref="C8:C10"/>
    <mergeCell ref="D8:E8"/>
    <mergeCell ref="D9:D10"/>
    <mergeCell ref="C11:E11"/>
    <mergeCell ref="C12:C17"/>
    <mergeCell ref="D12:E12"/>
    <mergeCell ref="D13:D14"/>
    <mergeCell ref="D15:E15"/>
  </mergeCells>
  <hyperlinks>
    <hyperlink ref="D4" r:id="rId1" xr:uid="{738E5466-31D5-4707-AE16-363B656EE592}"/>
    <hyperlink ref="E5" r:id="rId2" xr:uid="{7D94FA87-74A0-418B-B412-64A60E9B3529}"/>
    <hyperlink ref="E6" r:id="rId3" xr:uid="{956E6E20-AF58-4D6E-B8DF-9797974A9691}"/>
    <hyperlink ref="D8" r:id="rId4" xr:uid="{74C40D31-A6E7-4E20-92A0-1E2EA7CB75BC}"/>
    <hyperlink ref="E9" r:id="rId5" xr:uid="{73F7EAF5-7160-4A38-9034-379E38C5762F}"/>
    <hyperlink ref="E10" r:id="rId6" xr:uid="{D8D25342-220B-411B-9928-830E712AA867}"/>
    <hyperlink ref="D12" r:id="rId7" xr:uid="{FA0D72EE-3B6B-4A33-8603-CD3844F0FA0B}"/>
    <hyperlink ref="E13" r:id="rId8" xr:uid="{4F578D4B-AE3D-4EB4-853D-4AA73EBBB354}"/>
    <hyperlink ref="E14" r:id="rId9" xr:uid="{78676569-FC89-48A8-B32F-E12F1089B3DE}"/>
    <hyperlink ref="D15" r:id="rId10" xr:uid="{5B2BC02E-8BE3-49CE-AC0F-38FB6652ACEC}"/>
    <hyperlink ref="E16" r:id="rId11" xr:uid="{1EA86299-8750-4DB3-B0DE-456A44B08251}"/>
    <hyperlink ref="E17" r:id="rId12" xr:uid="{CB21A5E8-4AE6-4730-95EB-4E4B3C4DEDC4}"/>
    <hyperlink ref="D19" r:id="rId13" xr:uid="{B1341C76-4D1F-4CF9-BCE0-BD96B8541137}"/>
    <hyperlink ref="E20" r:id="rId14" xr:uid="{351EAB16-1903-4FC2-8FCC-002670D79A21}"/>
    <hyperlink ref="E21" r:id="rId15" xr:uid="{F9A4DDC4-20B3-49E8-A076-65477F471E58}"/>
    <hyperlink ref="D22" r:id="rId16" xr:uid="{078DC7B6-79CA-455A-9C39-E2D6E7B32FBF}"/>
    <hyperlink ref="E23" r:id="rId17" xr:uid="{AFF3E96A-3E39-4E4D-B8B4-8924F1396C32}"/>
    <hyperlink ref="E24" r:id="rId18" xr:uid="{6E686D35-F908-432D-BCFF-BD6BA082DF08}"/>
    <hyperlink ref="D26" r:id="rId19" xr:uid="{18930EDA-1492-4ED3-A105-EED6DC33C81A}"/>
    <hyperlink ref="E27" r:id="rId20" xr:uid="{8248682D-D30F-4354-AA1B-BF1A4D2AE1BE}"/>
    <hyperlink ref="E28" r:id="rId21" xr:uid="{02C90076-C177-4392-B4DF-EC64C3D68C8A}"/>
    <hyperlink ref="D29" r:id="rId22" xr:uid="{32DC2B66-9984-49AE-9AE7-583D504388F7}"/>
    <hyperlink ref="E30" r:id="rId23" xr:uid="{71A3ADAA-5B42-4741-9949-19E7D5DC654A}"/>
    <hyperlink ref="E31" r:id="rId24" xr:uid="{F574F81F-2A63-438F-8EC7-948FA43F946A}"/>
    <hyperlink ref="D33" r:id="rId25" xr:uid="{34513146-C3CD-42D8-A857-CFDC29A858F6}"/>
    <hyperlink ref="E34" r:id="rId26" xr:uid="{97E690F0-6BEB-4461-BAE9-9B35D761CBC7}"/>
    <hyperlink ref="E35" r:id="rId27" xr:uid="{AC780A5C-270C-48AC-92D5-41011814E424}"/>
    <hyperlink ref="D36" r:id="rId28" xr:uid="{A7BB47C7-748B-4C17-A4DA-1738A821EFAB}"/>
    <hyperlink ref="E37" r:id="rId29" xr:uid="{CDE7D916-9D4C-4858-8171-E7CC851E5C61}"/>
    <hyperlink ref="E38" r:id="rId30" xr:uid="{C324B694-FF23-4B09-9DE9-23B168FDC74E}"/>
    <hyperlink ref="D40" r:id="rId31" xr:uid="{08A6999A-EB04-4F1C-8587-89970148D87E}"/>
    <hyperlink ref="E41" r:id="rId32" xr:uid="{0DC5DC21-717F-4A6A-814C-AA1796A3E33C}"/>
    <hyperlink ref="E42" r:id="rId33" xr:uid="{A472F97F-71C8-4786-AE65-FEF28D40C905}"/>
    <hyperlink ref="E43" r:id="rId34" xr:uid="{0A7AE043-1D87-42B9-AE3E-02DBA9CEF385}"/>
    <hyperlink ref="D44" r:id="rId35" xr:uid="{0D2AA2E9-0B96-457B-9C4F-63D19FCBF05B}"/>
    <hyperlink ref="E45" r:id="rId36" xr:uid="{8CEF08BD-22F6-4E1F-AB64-A63A1F1A09C9}"/>
    <hyperlink ref="E46" r:id="rId37" xr:uid="{02AA90A0-2914-40E3-A0AC-174B69FDF41B}"/>
    <hyperlink ref="E47" r:id="rId38" xr:uid="{CE396054-D1AD-4807-9467-9D2064C225DC}"/>
    <hyperlink ref="D49" r:id="rId39" xr:uid="{55C87CC4-3D7A-4E73-9A27-57FE7095B618}"/>
    <hyperlink ref="E50" r:id="rId40" xr:uid="{0B818933-9ECF-422C-A446-CD708C1DE8A5}"/>
    <hyperlink ref="E51" r:id="rId41" xr:uid="{F297868E-C2E5-4FC0-9D26-CCB781995EA1}"/>
    <hyperlink ref="E52" r:id="rId42" xr:uid="{6EC4E15A-C62E-462B-999B-7B98D392CD53}"/>
    <hyperlink ref="D53" r:id="rId43" xr:uid="{03D14FE8-3F28-4B5F-AFD4-42F8FFC44202}"/>
    <hyperlink ref="E54" r:id="rId44" xr:uid="{61AEE727-C99C-413F-8FA6-6E60B960C926}"/>
    <hyperlink ref="E55" r:id="rId45" xr:uid="{DC1B3206-5545-40EE-ADCF-BCD6A08375C2}"/>
    <hyperlink ref="D57" r:id="rId46" xr:uid="{0DF95A61-3EFD-4D45-8210-EEC6F01D67FA}"/>
    <hyperlink ref="E58" r:id="rId47" xr:uid="{91536FB8-4644-4DEB-84D7-7F1B2CB5FB0D}"/>
    <hyperlink ref="E59" r:id="rId48" xr:uid="{1F20D3FA-25AA-4EEC-B959-C701534CE245}"/>
    <hyperlink ref="D61" r:id="rId49" xr:uid="{C76E7B21-5D46-40FC-86AC-B9C586DB195E}"/>
    <hyperlink ref="E62" r:id="rId50" xr:uid="{D531E017-92C6-443E-921F-11DC2CC5AA97}"/>
    <hyperlink ref="E63" r:id="rId51" xr:uid="{DAC6E4DC-70DC-4B4F-A33D-7C5C4AAB92A9}"/>
    <hyperlink ref="D64" r:id="rId52" xr:uid="{EF60231B-6DF1-4634-B130-22263F043E37}"/>
    <hyperlink ref="E65" r:id="rId53" xr:uid="{E2FC70DC-58BF-4FEB-A1C8-F530E62076A3}"/>
    <hyperlink ref="E66" r:id="rId54" xr:uid="{3522B2D8-12C4-45CA-96B2-9F3B19BA84CA}"/>
    <hyperlink ref="D68" r:id="rId55" xr:uid="{8A9C8E75-958A-4E42-9C6D-69EAEF79C451}"/>
    <hyperlink ref="E69" r:id="rId56" xr:uid="{F22DE4C9-BDEE-4E65-AC0B-0447059D5B5B}"/>
    <hyperlink ref="E70" r:id="rId57" xr:uid="{5ABEC8BC-17D5-4092-83E8-F81BF58C4288}"/>
    <hyperlink ref="E71" r:id="rId58" xr:uid="{C55DB9FB-EAFA-451D-8FB3-8699F2DA98D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92B4-E724-4A3B-AE1E-DDAE43B13368}">
  <dimension ref="A1:M78"/>
  <sheetViews>
    <sheetView workbookViewId="0">
      <selection activeCell="A2" sqref="A2:XFD2"/>
    </sheetView>
  </sheetViews>
  <sheetFormatPr defaultRowHeight="14.4"/>
  <cols>
    <col min="1" max="1" width="13.6640625" style="92" customWidth="1"/>
    <col min="2" max="2" width="8" style="92" customWidth="1"/>
    <col min="3" max="3" width="15.77734375" style="92" customWidth="1"/>
    <col min="4" max="4" width="3.77734375" style="92" customWidth="1"/>
    <col min="5" max="5" width="30.44140625" style="92" customWidth="1"/>
    <col min="6" max="6" width="9.5546875" style="92" customWidth="1"/>
    <col min="7" max="8" width="8.88671875" style="92"/>
    <col min="9" max="9" width="9.21875" style="92" customWidth="1"/>
    <col min="10" max="10" width="6.88671875" style="92" customWidth="1"/>
    <col min="11" max="11" width="37.5546875" style="92" customWidth="1"/>
    <col min="12" max="12" width="5.88671875" style="92" customWidth="1"/>
    <col min="13" max="13" width="255" style="92" customWidth="1"/>
    <col min="14" max="16384" width="8.88671875" style="92"/>
  </cols>
  <sheetData>
    <row r="1" spans="1:13" ht="1.0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customFormat="1" ht="24" customHeight="1">
      <c r="A2" s="189" t="s">
        <v>434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130"/>
    </row>
    <row r="3" spans="1:13" ht="21.6">
      <c r="A3" s="134" t="s">
        <v>1</v>
      </c>
      <c r="B3" s="122" t="s">
        <v>2</v>
      </c>
      <c r="C3" s="134" t="s">
        <v>3</v>
      </c>
      <c r="D3" s="249" t="s">
        <v>4</v>
      </c>
      <c r="E3" s="237"/>
      <c r="F3" s="122" t="s">
        <v>5</v>
      </c>
      <c r="G3" s="122" t="s">
        <v>6</v>
      </c>
      <c r="H3" s="122" t="s">
        <v>7</v>
      </c>
      <c r="I3" s="122" t="s">
        <v>8</v>
      </c>
      <c r="J3" s="122" t="s">
        <v>9</v>
      </c>
      <c r="K3" s="122" t="s">
        <v>11</v>
      </c>
      <c r="L3" s="93"/>
      <c r="M3" s="93"/>
    </row>
    <row r="4" spans="1:13">
      <c r="A4" s="241" t="s">
        <v>12</v>
      </c>
      <c r="B4" s="208">
        <v>44501</v>
      </c>
      <c r="C4" s="241" t="s">
        <v>13</v>
      </c>
      <c r="D4" s="244" t="s">
        <v>392</v>
      </c>
      <c r="E4" s="245"/>
      <c r="F4" s="32">
        <v>44504.668356099501</v>
      </c>
      <c r="G4" s="33">
        <v>19630</v>
      </c>
      <c r="H4" s="33">
        <v>18825</v>
      </c>
      <c r="I4" s="34">
        <v>0.95899133978604201</v>
      </c>
      <c r="J4" s="33">
        <v>4</v>
      </c>
      <c r="K4" s="123"/>
      <c r="L4" s="93"/>
      <c r="M4" s="93"/>
    </row>
    <row r="5" spans="1:13">
      <c r="A5" s="242"/>
      <c r="B5" s="242"/>
      <c r="C5" s="242"/>
      <c r="D5" s="246" t="s">
        <v>0</v>
      </c>
      <c r="E5" s="124" t="s">
        <v>42</v>
      </c>
      <c r="F5" s="125" t="s">
        <v>0</v>
      </c>
      <c r="G5" s="41">
        <v>17837</v>
      </c>
      <c r="H5" s="41">
        <v>17380</v>
      </c>
      <c r="I5" s="42">
        <v>0.97437909962437597</v>
      </c>
      <c r="J5" s="41">
        <v>4</v>
      </c>
      <c r="K5" s="125" t="s">
        <v>393</v>
      </c>
      <c r="L5" s="93"/>
      <c r="M5" s="93"/>
    </row>
    <row r="6" spans="1:13">
      <c r="A6" s="242"/>
      <c r="B6" s="242"/>
      <c r="C6" s="243"/>
      <c r="D6" s="248"/>
      <c r="E6" s="124" t="s">
        <v>44</v>
      </c>
      <c r="F6" s="125" t="s">
        <v>0</v>
      </c>
      <c r="G6" s="41">
        <v>1793</v>
      </c>
      <c r="H6" s="41">
        <v>1445</v>
      </c>
      <c r="I6" s="42">
        <v>0.805911879531511</v>
      </c>
      <c r="J6" s="41">
        <v>0</v>
      </c>
      <c r="K6" s="125" t="s">
        <v>393</v>
      </c>
      <c r="L6" s="93"/>
      <c r="M6" s="93"/>
    </row>
    <row r="7" spans="1:13">
      <c r="A7" s="242"/>
      <c r="B7" s="242"/>
      <c r="C7" s="235" t="s">
        <v>209</v>
      </c>
      <c r="D7" s="236"/>
      <c r="E7" s="237"/>
      <c r="F7" s="131" t="s">
        <v>0</v>
      </c>
      <c r="G7" s="37">
        <v>19630</v>
      </c>
      <c r="H7" s="37">
        <v>18825</v>
      </c>
      <c r="I7" s="38">
        <v>0.95899133978604201</v>
      </c>
      <c r="J7" s="37">
        <v>4</v>
      </c>
      <c r="K7" s="131" t="s">
        <v>0</v>
      </c>
      <c r="L7" s="93"/>
      <c r="M7" s="93"/>
    </row>
    <row r="8" spans="1:13">
      <c r="A8" s="242"/>
      <c r="B8" s="242"/>
      <c r="C8" s="241" t="s">
        <v>186</v>
      </c>
      <c r="D8" s="244" t="s">
        <v>394</v>
      </c>
      <c r="E8" s="245"/>
      <c r="F8" s="32">
        <v>44515.4170268171</v>
      </c>
      <c r="G8" s="33">
        <v>44409</v>
      </c>
      <c r="H8" s="33">
        <v>24870</v>
      </c>
      <c r="I8" s="34">
        <v>0.56002161723974897</v>
      </c>
      <c r="J8" s="33">
        <v>0</v>
      </c>
      <c r="K8" s="123"/>
      <c r="L8" s="93"/>
      <c r="M8" s="93"/>
    </row>
    <row r="9" spans="1:13">
      <c r="A9" s="242"/>
      <c r="B9" s="242"/>
      <c r="C9" s="242"/>
      <c r="D9" s="246" t="s">
        <v>0</v>
      </c>
      <c r="E9" s="124" t="s">
        <v>42</v>
      </c>
      <c r="F9" s="125" t="s">
        <v>0</v>
      </c>
      <c r="G9" s="41">
        <v>41915</v>
      </c>
      <c r="H9" s="41">
        <v>22689</v>
      </c>
      <c r="I9" s="42">
        <v>0.54130979362996501</v>
      </c>
      <c r="J9" s="41">
        <v>0</v>
      </c>
      <c r="K9" s="125" t="s">
        <v>395</v>
      </c>
      <c r="L9" s="93"/>
      <c r="M9" s="93"/>
    </row>
    <row r="10" spans="1:13">
      <c r="A10" s="242"/>
      <c r="B10" s="242"/>
      <c r="C10" s="242"/>
      <c r="D10" s="248"/>
      <c r="E10" s="124" t="s">
        <v>44</v>
      </c>
      <c r="F10" s="125" t="s">
        <v>0</v>
      </c>
      <c r="G10" s="41">
        <v>2494</v>
      </c>
      <c r="H10" s="41">
        <v>2181</v>
      </c>
      <c r="I10" s="42">
        <v>0.87449879711307099</v>
      </c>
      <c r="J10" s="41">
        <v>0</v>
      </c>
      <c r="K10" s="125" t="s">
        <v>395</v>
      </c>
      <c r="L10" s="93"/>
      <c r="M10" s="93"/>
    </row>
    <row r="11" spans="1:13">
      <c r="A11" s="242"/>
      <c r="B11" s="242"/>
      <c r="C11" s="242"/>
      <c r="D11" s="244" t="s">
        <v>396</v>
      </c>
      <c r="E11" s="245"/>
      <c r="F11" s="32">
        <v>44522.500269097203</v>
      </c>
      <c r="G11" s="33">
        <v>44357</v>
      </c>
      <c r="H11" s="33">
        <v>24645</v>
      </c>
      <c r="I11" s="34">
        <v>0.55560565412449003</v>
      </c>
      <c r="J11" s="33">
        <v>0</v>
      </c>
      <c r="K11" s="123"/>
      <c r="L11" s="93"/>
      <c r="M11" s="93"/>
    </row>
    <row r="12" spans="1:13" ht="20.399999999999999">
      <c r="A12" s="242"/>
      <c r="B12" s="242"/>
      <c r="C12" s="242"/>
      <c r="D12" s="246" t="s">
        <v>0</v>
      </c>
      <c r="E12" s="124" t="s">
        <v>42</v>
      </c>
      <c r="F12" s="125" t="s">
        <v>0</v>
      </c>
      <c r="G12" s="41">
        <v>41881</v>
      </c>
      <c r="H12" s="41">
        <v>22509</v>
      </c>
      <c r="I12" s="42">
        <v>0.53745135025429203</v>
      </c>
      <c r="J12" s="41">
        <v>0</v>
      </c>
      <c r="K12" s="125" t="s">
        <v>397</v>
      </c>
      <c r="L12" s="93"/>
      <c r="M12" s="93"/>
    </row>
    <row r="13" spans="1:13" ht="20.399999999999999">
      <c r="A13" s="242"/>
      <c r="B13" s="242"/>
      <c r="C13" s="243"/>
      <c r="D13" s="248"/>
      <c r="E13" s="124" t="s">
        <v>44</v>
      </c>
      <c r="F13" s="125" t="s">
        <v>0</v>
      </c>
      <c r="G13" s="41">
        <v>2476</v>
      </c>
      <c r="H13" s="41">
        <v>2136</v>
      </c>
      <c r="I13" s="42">
        <v>0.86268174474959602</v>
      </c>
      <c r="J13" s="41">
        <v>0</v>
      </c>
      <c r="K13" s="125" t="s">
        <v>397</v>
      </c>
      <c r="L13" s="93"/>
      <c r="M13" s="93"/>
    </row>
    <row r="14" spans="1:13">
      <c r="A14" s="242"/>
      <c r="B14" s="242"/>
      <c r="C14" s="235" t="s">
        <v>323</v>
      </c>
      <c r="D14" s="236"/>
      <c r="E14" s="237"/>
      <c r="F14" s="131" t="s">
        <v>0</v>
      </c>
      <c r="G14" s="37">
        <v>88766</v>
      </c>
      <c r="H14" s="37">
        <v>49515</v>
      </c>
      <c r="I14" s="38">
        <v>0.55781492913953501</v>
      </c>
      <c r="J14" s="37">
        <v>0</v>
      </c>
      <c r="K14" s="131" t="s">
        <v>0</v>
      </c>
      <c r="L14" s="93"/>
      <c r="M14" s="93"/>
    </row>
    <row r="15" spans="1:13">
      <c r="A15" s="242"/>
      <c r="B15" s="242"/>
      <c r="C15" s="241" t="s">
        <v>27</v>
      </c>
      <c r="D15" s="244" t="s">
        <v>398</v>
      </c>
      <c r="E15" s="245"/>
      <c r="F15" s="32">
        <v>44523.562564201398</v>
      </c>
      <c r="G15" s="33">
        <v>6766</v>
      </c>
      <c r="H15" s="33">
        <v>4122</v>
      </c>
      <c r="I15" s="34">
        <v>0.60922258350576397</v>
      </c>
      <c r="J15" s="33">
        <v>0</v>
      </c>
      <c r="K15" s="123"/>
      <c r="L15" s="93"/>
      <c r="M15" s="93"/>
    </row>
    <row r="16" spans="1:13">
      <c r="A16" s="242"/>
      <c r="B16" s="242"/>
      <c r="C16" s="242"/>
      <c r="D16" s="246" t="s">
        <v>0</v>
      </c>
      <c r="E16" s="124" t="s">
        <v>42</v>
      </c>
      <c r="F16" s="125" t="s">
        <v>0</v>
      </c>
      <c r="G16" s="41">
        <v>6166</v>
      </c>
      <c r="H16" s="41">
        <v>3646</v>
      </c>
      <c r="I16" s="42">
        <v>0.59130716834252395</v>
      </c>
      <c r="J16" s="41">
        <v>0</v>
      </c>
      <c r="K16" s="125" t="s">
        <v>399</v>
      </c>
      <c r="L16" s="93"/>
      <c r="M16" s="93"/>
    </row>
    <row r="17" spans="1:13">
      <c r="A17" s="242"/>
      <c r="B17" s="242"/>
      <c r="C17" s="243"/>
      <c r="D17" s="248"/>
      <c r="E17" s="124" t="s">
        <v>44</v>
      </c>
      <c r="F17" s="125" t="s">
        <v>0</v>
      </c>
      <c r="G17" s="41">
        <v>600</v>
      </c>
      <c r="H17" s="41">
        <v>476</v>
      </c>
      <c r="I17" s="42">
        <v>0.793333333333333</v>
      </c>
      <c r="J17" s="41">
        <v>0</v>
      </c>
      <c r="K17" s="125" t="s">
        <v>399</v>
      </c>
      <c r="L17" s="93"/>
      <c r="M17" s="93"/>
    </row>
    <row r="18" spans="1:13">
      <c r="A18" s="242"/>
      <c r="B18" s="242"/>
      <c r="C18" s="235" t="s">
        <v>215</v>
      </c>
      <c r="D18" s="236"/>
      <c r="E18" s="237"/>
      <c r="F18" s="131" t="s">
        <v>0</v>
      </c>
      <c r="G18" s="37">
        <v>6766</v>
      </c>
      <c r="H18" s="37">
        <v>4122</v>
      </c>
      <c r="I18" s="38">
        <v>0.60922258350576397</v>
      </c>
      <c r="J18" s="37">
        <v>0</v>
      </c>
      <c r="K18" s="131" t="s">
        <v>0</v>
      </c>
      <c r="L18" s="93"/>
      <c r="M18" s="93"/>
    </row>
    <row r="19" spans="1:13">
      <c r="A19" s="242"/>
      <c r="B19" s="242"/>
      <c r="C19" s="241" t="s">
        <v>34</v>
      </c>
      <c r="D19" s="244" t="s">
        <v>400</v>
      </c>
      <c r="E19" s="245"/>
      <c r="F19" s="32">
        <v>44509.510532986103</v>
      </c>
      <c r="G19" s="33">
        <v>17179</v>
      </c>
      <c r="H19" s="33">
        <v>14661</v>
      </c>
      <c r="I19" s="34">
        <v>0.85342569416147596</v>
      </c>
      <c r="J19" s="33">
        <v>0</v>
      </c>
      <c r="K19" s="123" t="s">
        <v>401</v>
      </c>
      <c r="L19" s="93"/>
      <c r="M19" s="93"/>
    </row>
    <row r="20" spans="1:13">
      <c r="A20" s="242"/>
      <c r="B20" s="242"/>
      <c r="C20" s="242"/>
      <c r="D20" s="244" t="s">
        <v>402</v>
      </c>
      <c r="E20" s="245"/>
      <c r="F20" s="32">
        <v>44509.652919988403</v>
      </c>
      <c r="G20" s="33">
        <v>863</v>
      </c>
      <c r="H20" s="33">
        <v>738</v>
      </c>
      <c r="I20" s="34">
        <v>0.85515643105446104</v>
      </c>
      <c r="J20" s="33">
        <v>0</v>
      </c>
      <c r="K20" s="123"/>
      <c r="L20" s="93"/>
      <c r="M20" s="93"/>
    </row>
    <row r="21" spans="1:13">
      <c r="A21" s="242"/>
      <c r="B21" s="242"/>
      <c r="C21" s="242"/>
      <c r="D21" s="246" t="s">
        <v>0</v>
      </c>
      <c r="E21" s="124" t="s">
        <v>42</v>
      </c>
      <c r="F21" s="125" t="s">
        <v>0</v>
      </c>
      <c r="G21" s="41">
        <v>751</v>
      </c>
      <c r="H21" s="41">
        <v>637</v>
      </c>
      <c r="I21" s="42">
        <v>0.84820239680426102</v>
      </c>
      <c r="J21" s="41">
        <v>0</v>
      </c>
      <c r="K21" s="125" t="s">
        <v>401</v>
      </c>
      <c r="L21" s="93"/>
      <c r="M21" s="93"/>
    </row>
    <row r="22" spans="1:13">
      <c r="A22" s="242"/>
      <c r="B22" s="242"/>
      <c r="C22" s="242"/>
      <c r="D22" s="248"/>
      <c r="E22" s="124" t="s">
        <v>44</v>
      </c>
      <c r="F22" s="125" t="s">
        <v>0</v>
      </c>
      <c r="G22" s="41">
        <v>112</v>
      </c>
      <c r="H22" s="41">
        <v>101</v>
      </c>
      <c r="I22" s="42">
        <v>0.90178571428571397</v>
      </c>
      <c r="J22" s="41">
        <v>0</v>
      </c>
      <c r="K22" s="125" t="s">
        <v>401</v>
      </c>
      <c r="L22" s="93"/>
      <c r="M22" s="93"/>
    </row>
    <row r="23" spans="1:13" ht="20.399999999999999">
      <c r="A23" s="242"/>
      <c r="B23" s="242"/>
      <c r="C23" s="242"/>
      <c r="D23" s="244" t="s">
        <v>403</v>
      </c>
      <c r="E23" s="245"/>
      <c r="F23" s="32">
        <v>44509.652921527799</v>
      </c>
      <c r="G23" s="33">
        <v>9531</v>
      </c>
      <c r="H23" s="33">
        <v>9300</v>
      </c>
      <c r="I23" s="34">
        <v>0.97576329870947398</v>
      </c>
      <c r="J23" s="33">
        <v>0</v>
      </c>
      <c r="K23" s="123" t="s">
        <v>404</v>
      </c>
      <c r="L23" s="93"/>
      <c r="M23" s="93"/>
    </row>
    <row r="24" spans="1:13">
      <c r="A24" s="242"/>
      <c r="B24" s="242"/>
      <c r="C24" s="242"/>
      <c r="D24" s="244" t="s">
        <v>405</v>
      </c>
      <c r="E24" s="245"/>
      <c r="F24" s="32">
        <v>44517.3755578704</v>
      </c>
      <c r="G24" s="33">
        <v>807</v>
      </c>
      <c r="H24" s="33">
        <v>736</v>
      </c>
      <c r="I24" s="34">
        <v>0.91201982651796798</v>
      </c>
      <c r="J24" s="33">
        <v>0</v>
      </c>
      <c r="K24" s="123"/>
      <c r="L24" s="93"/>
      <c r="M24" s="93"/>
    </row>
    <row r="25" spans="1:13">
      <c r="A25" s="242"/>
      <c r="B25" s="242"/>
      <c r="C25" s="242"/>
      <c r="D25" s="246" t="s">
        <v>0</v>
      </c>
      <c r="E25" s="124" t="s">
        <v>42</v>
      </c>
      <c r="F25" s="125" t="s">
        <v>0</v>
      </c>
      <c r="G25" s="41">
        <v>697</v>
      </c>
      <c r="H25" s="41">
        <v>635</v>
      </c>
      <c r="I25" s="42">
        <v>0.91104734576757496</v>
      </c>
      <c r="J25" s="41">
        <v>0</v>
      </c>
      <c r="K25" s="125" t="s">
        <v>406</v>
      </c>
      <c r="L25" s="93"/>
      <c r="M25" s="93"/>
    </row>
    <row r="26" spans="1:13">
      <c r="A26" s="242"/>
      <c r="B26" s="242"/>
      <c r="C26" s="242"/>
      <c r="D26" s="248"/>
      <c r="E26" s="124" t="s">
        <v>44</v>
      </c>
      <c r="F26" s="125" t="s">
        <v>0</v>
      </c>
      <c r="G26" s="41">
        <v>110</v>
      </c>
      <c r="H26" s="41">
        <v>101</v>
      </c>
      <c r="I26" s="42">
        <v>0.91818181818181799</v>
      </c>
      <c r="J26" s="41">
        <v>0</v>
      </c>
      <c r="K26" s="125" t="s">
        <v>406</v>
      </c>
      <c r="L26" s="93"/>
      <c r="M26" s="93"/>
    </row>
    <row r="27" spans="1:13" ht="20.399999999999999">
      <c r="A27" s="242"/>
      <c r="B27" s="242"/>
      <c r="C27" s="242"/>
      <c r="D27" s="244" t="s">
        <v>407</v>
      </c>
      <c r="E27" s="245"/>
      <c r="F27" s="32">
        <v>44517.378953587999</v>
      </c>
      <c r="G27" s="33">
        <v>9447</v>
      </c>
      <c r="H27" s="33">
        <v>9242</v>
      </c>
      <c r="I27" s="34">
        <v>0.97829998941462903</v>
      </c>
      <c r="J27" s="33">
        <v>0</v>
      </c>
      <c r="K27" s="123" t="s">
        <v>408</v>
      </c>
      <c r="L27" s="93"/>
      <c r="M27" s="93"/>
    </row>
    <row r="28" spans="1:13">
      <c r="A28" s="242"/>
      <c r="B28" s="242"/>
      <c r="C28" s="242"/>
      <c r="D28" s="244" t="s">
        <v>409</v>
      </c>
      <c r="E28" s="245"/>
      <c r="F28" s="32">
        <v>44523.458670949098</v>
      </c>
      <c r="G28" s="33">
        <v>13126</v>
      </c>
      <c r="H28" s="33">
        <v>12492</v>
      </c>
      <c r="I28" s="34">
        <v>0.95169891817766294</v>
      </c>
      <c r="J28" s="33">
        <v>0</v>
      </c>
      <c r="K28" s="123"/>
      <c r="L28" s="93"/>
      <c r="M28" s="93"/>
    </row>
    <row r="29" spans="1:13" ht="20.399999999999999">
      <c r="A29" s="242"/>
      <c r="B29" s="242"/>
      <c r="C29" s="242"/>
      <c r="D29" s="246" t="s">
        <v>0</v>
      </c>
      <c r="E29" s="124" t="s">
        <v>42</v>
      </c>
      <c r="F29" s="125" t="s">
        <v>0</v>
      </c>
      <c r="G29" s="41">
        <v>1542</v>
      </c>
      <c r="H29" s="41">
        <v>1268</v>
      </c>
      <c r="I29" s="42">
        <v>0.82230869001297002</v>
      </c>
      <c r="J29" s="41">
        <v>0</v>
      </c>
      <c r="K29" s="125" t="s">
        <v>410</v>
      </c>
      <c r="L29" s="93"/>
      <c r="M29" s="93"/>
    </row>
    <row r="30" spans="1:13" ht="20.399999999999999">
      <c r="A30" s="242"/>
      <c r="B30" s="242"/>
      <c r="C30" s="243"/>
      <c r="D30" s="248"/>
      <c r="E30" s="124" t="s">
        <v>44</v>
      </c>
      <c r="F30" s="125" t="s">
        <v>0</v>
      </c>
      <c r="G30" s="41">
        <v>11584</v>
      </c>
      <c r="H30" s="41">
        <v>11224</v>
      </c>
      <c r="I30" s="42">
        <v>0.96892265193370197</v>
      </c>
      <c r="J30" s="41">
        <v>0</v>
      </c>
      <c r="K30" s="125" t="s">
        <v>410</v>
      </c>
      <c r="L30" s="93"/>
      <c r="M30" s="93"/>
    </row>
    <row r="31" spans="1:13">
      <c r="A31" s="242"/>
      <c r="B31" s="242"/>
      <c r="C31" s="235" t="s">
        <v>411</v>
      </c>
      <c r="D31" s="236"/>
      <c r="E31" s="237"/>
      <c r="F31" s="131" t="s">
        <v>0</v>
      </c>
      <c r="G31" s="37">
        <v>50953</v>
      </c>
      <c r="H31" s="37">
        <v>47169</v>
      </c>
      <c r="I31" s="38">
        <v>0.925735481718446</v>
      </c>
      <c r="J31" s="37">
        <v>0</v>
      </c>
      <c r="K31" s="131" t="s">
        <v>0</v>
      </c>
      <c r="L31" s="93"/>
      <c r="M31" s="93"/>
    </row>
    <row r="32" spans="1:13">
      <c r="A32" s="242"/>
      <c r="B32" s="242"/>
      <c r="C32" s="241" t="s">
        <v>40</v>
      </c>
      <c r="D32" s="244" t="s">
        <v>412</v>
      </c>
      <c r="E32" s="245"/>
      <c r="F32" s="32">
        <v>44523.417548726902</v>
      </c>
      <c r="G32" s="33">
        <v>64662</v>
      </c>
      <c r="H32" s="33">
        <v>63412</v>
      </c>
      <c r="I32" s="34">
        <v>0.98066870805109696</v>
      </c>
      <c r="J32" s="33">
        <v>0</v>
      </c>
      <c r="K32" s="123"/>
      <c r="L32" s="93"/>
      <c r="M32" s="93"/>
    </row>
    <row r="33" spans="1:13" ht="20.399999999999999">
      <c r="A33" s="242"/>
      <c r="B33" s="242"/>
      <c r="C33" s="242"/>
      <c r="D33" s="246" t="s">
        <v>0</v>
      </c>
      <c r="E33" s="124" t="s">
        <v>42</v>
      </c>
      <c r="F33" s="125" t="s">
        <v>0</v>
      </c>
      <c r="G33" s="41">
        <v>37322</v>
      </c>
      <c r="H33" s="41">
        <v>37215</v>
      </c>
      <c r="I33" s="42">
        <v>0.99713305824982601</v>
      </c>
      <c r="J33" s="41">
        <v>0</v>
      </c>
      <c r="K33" s="125" t="s">
        <v>413</v>
      </c>
      <c r="L33" s="93"/>
      <c r="M33" s="93"/>
    </row>
    <row r="34" spans="1:13" ht="20.399999999999999">
      <c r="A34" s="242"/>
      <c r="B34" s="242"/>
      <c r="C34" s="242"/>
      <c r="D34" s="247"/>
      <c r="E34" s="124" t="s">
        <v>44</v>
      </c>
      <c r="F34" s="125" t="s">
        <v>0</v>
      </c>
      <c r="G34" s="41">
        <v>12430</v>
      </c>
      <c r="H34" s="41">
        <v>12356</v>
      </c>
      <c r="I34" s="42">
        <v>0.994046661303298</v>
      </c>
      <c r="J34" s="41">
        <v>0</v>
      </c>
      <c r="K34" s="125" t="s">
        <v>413</v>
      </c>
      <c r="L34" s="93"/>
      <c r="M34" s="93"/>
    </row>
    <row r="35" spans="1:13" ht="20.399999999999999">
      <c r="A35" s="242"/>
      <c r="B35" s="242"/>
      <c r="C35" s="242"/>
      <c r="D35" s="247"/>
      <c r="E35" s="124" t="s">
        <v>45</v>
      </c>
      <c r="F35" s="125" t="s">
        <v>0</v>
      </c>
      <c r="G35" s="41">
        <v>14144</v>
      </c>
      <c r="H35" s="41">
        <v>13189</v>
      </c>
      <c r="I35" s="42">
        <v>0.93248020361990902</v>
      </c>
      <c r="J35" s="41">
        <v>0</v>
      </c>
      <c r="K35" s="125" t="s">
        <v>413</v>
      </c>
      <c r="L35" s="93"/>
      <c r="M35" s="93"/>
    </row>
    <row r="36" spans="1:13" ht="20.399999999999999">
      <c r="A36" s="242"/>
      <c r="B36" s="242"/>
      <c r="C36" s="242"/>
      <c r="D36" s="248"/>
      <c r="E36" s="124" t="s">
        <v>46</v>
      </c>
      <c r="F36" s="125" t="s">
        <v>0</v>
      </c>
      <c r="G36" s="41">
        <v>766</v>
      </c>
      <c r="H36" s="41">
        <v>652</v>
      </c>
      <c r="I36" s="42">
        <v>0.85117493472584904</v>
      </c>
      <c r="J36" s="41">
        <v>0</v>
      </c>
      <c r="K36" s="125" t="s">
        <v>413</v>
      </c>
      <c r="L36" s="93"/>
      <c r="M36" s="93"/>
    </row>
    <row r="37" spans="1:13">
      <c r="A37" s="242"/>
      <c r="B37" s="242"/>
      <c r="C37" s="242"/>
      <c r="D37" s="244" t="s">
        <v>414</v>
      </c>
      <c r="E37" s="245"/>
      <c r="F37" s="32">
        <v>44529.4897868056</v>
      </c>
      <c r="G37" s="33">
        <v>120900</v>
      </c>
      <c r="H37" s="33">
        <v>114431</v>
      </c>
      <c r="I37" s="34">
        <v>0.94649296939619498</v>
      </c>
      <c r="J37" s="33">
        <v>0</v>
      </c>
      <c r="K37" s="123"/>
      <c r="L37" s="93"/>
      <c r="M37" s="93"/>
    </row>
    <row r="38" spans="1:13" ht="40.799999999999997">
      <c r="A38" s="242"/>
      <c r="B38" s="242"/>
      <c r="C38" s="242"/>
      <c r="D38" s="246" t="s">
        <v>0</v>
      </c>
      <c r="E38" s="124" t="s">
        <v>42</v>
      </c>
      <c r="F38" s="125" t="s">
        <v>0</v>
      </c>
      <c r="G38" s="41">
        <v>119560</v>
      </c>
      <c r="H38" s="41">
        <v>113211</v>
      </c>
      <c r="I38" s="42">
        <v>0.94689695550351305</v>
      </c>
      <c r="J38" s="41">
        <v>0</v>
      </c>
      <c r="K38" s="125" t="s">
        <v>415</v>
      </c>
      <c r="L38" s="93"/>
      <c r="M38" s="93"/>
    </row>
    <row r="39" spans="1:13" ht="40.799999999999997">
      <c r="A39" s="242"/>
      <c r="B39" s="242"/>
      <c r="C39" s="242"/>
      <c r="D39" s="247"/>
      <c r="E39" s="124" t="s">
        <v>44</v>
      </c>
      <c r="F39" s="125" t="s">
        <v>0</v>
      </c>
      <c r="G39" s="41">
        <v>729</v>
      </c>
      <c r="H39" s="41">
        <v>613</v>
      </c>
      <c r="I39" s="42">
        <v>0.84087791495198905</v>
      </c>
      <c r="J39" s="41">
        <v>0</v>
      </c>
      <c r="K39" s="125" t="s">
        <v>415</v>
      </c>
      <c r="L39" s="93"/>
      <c r="M39" s="93"/>
    </row>
    <row r="40" spans="1:13" ht="40.799999999999997">
      <c r="A40" s="242"/>
      <c r="B40" s="242"/>
      <c r="C40" s="243"/>
      <c r="D40" s="248"/>
      <c r="E40" s="124" t="s">
        <v>45</v>
      </c>
      <c r="F40" s="125" t="s">
        <v>0</v>
      </c>
      <c r="G40" s="41">
        <v>611</v>
      </c>
      <c r="H40" s="41">
        <v>607</v>
      </c>
      <c r="I40" s="42">
        <v>0.99345335515548305</v>
      </c>
      <c r="J40" s="41">
        <v>0</v>
      </c>
      <c r="K40" s="125" t="s">
        <v>415</v>
      </c>
      <c r="L40" s="93"/>
      <c r="M40" s="93"/>
    </row>
    <row r="41" spans="1:13">
      <c r="A41" s="242"/>
      <c r="B41" s="242"/>
      <c r="C41" s="235" t="s">
        <v>51</v>
      </c>
      <c r="D41" s="236"/>
      <c r="E41" s="237"/>
      <c r="F41" s="131" t="s">
        <v>0</v>
      </c>
      <c r="G41" s="37">
        <v>185562</v>
      </c>
      <c r="H41" s="37">
        <v>177843</v>
      </c>
      <c r="I41" s="38">
        <v>0.958402043521842</v>
      </c>
      <c r="J41" s="37">
        <v>0</v>
      </c>
      <c r="K41" s="131" t="s">
        <v>0</v>
      </c>
      <c r="L41" s="93"/>
      <c r="M41" s="93"/>
    </row>
    <row r="42" spans="1:13">
      <c r="A42" s="242"/>
      <c r="B42" s="242"/>
      <c r="C42" s="241" t="s">
        <v>52</v>
      </c>
      <c r="D42" s="244" t="s">
        <v>416</v>
      </c>
      <c r="E42" s="245"/>
      <c r="F42" s="32">
        <v>44501.500211423598</v>
      </c>
      <c r="G42" s="33">
        <v>45231</v>
      </c>
      <c r="H42" s="33">
        <v>44864</v>
      </c>
      <c r="I42" s="34">
        <v>0.99188609581923903</v>
      </c>
      <c r="J42" s="33">
        <v>0</v>
      </c>
      <c r="K42" s="123"/>
      <c r="L42" s="93"/>
      <c r="M42" s="93"/>
    </row>
    <row r="43" spans="1:13" ht="20.399999999999999">
      <c r="A43" s="242"/>
      <c r="B43" s="242"/>
      <c r="C43" s="242"/>
      <c r="D43" s="246" t="s">
        <v>0</v>
      </c>
      <c r="E43" s="124" t="s">
        <v>42</v>
      </c>
      <c r="F43" s="125" t="s">
        <v>0</v>
      </c>
      <c r="G43" s="41">
        <v>43815</v>
      </c>
      <c r="H43" s="41">
        <v>43559</v>
      </c>
      <c r="I43" s="42">
        <v>0.99415725208261996</v>
      </c>
      <c r="J43" s="41">
        <v>0</v>
      </c>
      <c r="K43" s="125" t="s">
        <v>417</v>
      </c>
      <c r="L43" s="93"/>
      <c r="M43" s="93"/>
    </row>
    <row r="44" spans="1:13" ht="20.399999999999999">
      <c r="A44" s="242"/>
      <c r="B44" s="242"/>
      <c r="C44" s="242"/>
      <c r="D44" s="247"/>
      <c r="E44" s="124" t="s">
        <v>44</v>
      </c>
      <c r="F44" s="125" t="s">
        <v>0</v>
      </c>
      <c r="G44" s="41">
        <v>509</v>
      </c>
      <c r="H44" s="41">
        <v>507</v>
      </c>
      <c r="I44" s="42">
        <v>0.99607072691552101</v>
      </c>
      <c r="J44" s="41">
        <v>0</v>
      </c>
      <c r="K44" s="125" t="s">
        <v>417</v>
      </c>
      <c r="L44" s="93"/>
      <c r="M44" s="93"/>
    </row>
    <row r="45" spans="1:13" ht="20.399999999999999">
      <c r="A45" s="242"/>
      <c r="B45" s="242"/>
      <c r="C45" s="242"/>
      <c r="D45" s="248"/>
      <c r="E45" s="124" t="s">
        <v>45</v>
      </c>
      <c r="F45" s="125" t="s">
        <v>0</v>
      </c>
      <c r="G45" s="41">
        <v>907</v>
      </c>
      <c r="H45" s="41">
        <v>798</v>
      </c>
      <c r="I45" s="42">
        <v>0.879823594266814</v>
      </c>
      <c r="J45" s="41">
        <v>0</v>
      </c>
      <c r="K45" s="125" t="s">
        <v>417</v>
      </c>
      <c r="L45" s="93"/>
      <c r="M45" s="93"/>
    </row>
    <row r="46" spans="1:13">
      <c r="A46" s="242"/>
      <c r="B46" s="242"/>
      <c r="C46" s="242"/>
      <c r="D46" s="244" t="s">
        <v>418</v>
      </c>
      <c r="E46" s="245"/>
      <c r="F46" s="32">
        <v>44522.437814351899</v>
      </c>
      <c r="G46" s="33">
        <v>44437</v>
      </c>
      <c r="H46" s="33">
        <v>44216</v>
      </c>
      <c r="I46" s="34">
        <v>0.99502666696671704</v>
      </c>
      <c r="J46" s="33">
        <v>0</v>
      </c>
      <c r="K46" s="123"/>
      <c r="L46" s="93"/>
      <c r="M46" s="93"/>
    </row>
    <row r="47" spans="1:13" ht="20.399999999999999">
      <c r="A47" s="242"/>
      <c r="B47" s="242"/>
      <c r="C47" s="242"/>
      <c r="D47" s="246" t="s">
        <v>0</v>
      </c>
      <c r="E47" s="124" t="s">
        <v>42</v>
      </c>
      <c r="F47" s="125" t="s">
        <v>0</v>
      </c>
      <c r="G47" s="41">
        <v>43521</v>
      </c>
      <c r="H47" s="41">
        <v>43408</v>
      </c>
      <c r="I47" s="42">
        <v>0.99740355230808098</v>
      </c>
      <c r="J47" s="41">
        <v>0</v>
      </c>
      <c r="K47" s="125" t="s">
        <v>419</v>
      </c>
      <c r="L47" s="93"/>
      <c r="M47" s="93"/>
    </row>
    <row r="48" spans="1:13" ht="20.399999999999999">
      <c r="A48" s="242"/>
      <c r="B48" s="242"/>
      <c r="C48" s="242"/>
      <c r="D48" s="247"/>
      <c r="E48" s="124" t="s">
        <v>44</v>
      </c>
      <c r="F48" s="125" t="s">
        <v>0</v>
      </c>
      <c r="G48" s="41">
        <v>915</v>
      </c>
      <c r="H48" s="41">
        <v>807</v>
      </c>
      <c r="I48" s="42">
        <v>0.88196721311475401</v>
      </c>
      <c r="J48" s="41">
        <v>0</v>
      </c>
      <c r="K48" s="125" t="s">
        <v>419</v>
      </c>
      <c r="L48" s="93"/>
      <c r="M48" s="93"/>
    </row>
    <row r="49" spans="1:13" ht="20.399999999999999">
      <c r="A49" s="242"/>
      <c r="B49" s="242"/>
      <c r="C49" s="242"/>
      <c r="D49" s="248"/>
      <c r="E49" s="124" t="s">
        <v>45</v>
      </c>
      <c r="F49" s="125" t="s">
        <v>0</v>
      </c>
      <c r="G49" s="41">
        <v>1</v>
      </c>
      <c r="H49" s="41">
        <v>1</v>
      </c>
      <c r="I49" s="42">
        <v>1</v>
      </c>
      <c r="J49" s="41">
        <v>0</v>
      </c>
      <c r="K49" s="125" t="s">
        <v>419</v>
      </c>
      <c r="L49" s="93"/>
      <c r="M49" s="93"/>
    </row>
    <row r="50" spans="1:13">
      <c r="A50" s="242"/>
      <c r="B50" s="242"/>
      <c r="C50" s="242"/>
      <c r="D50" s="244" t="s">
        <v>420</v>
      </c>
      <c r="E50" s="245"/>
      <c r="F50" s="32">
        <v>44529.507153356499</v>
      </c>
      <c r="G50" s="33">
        <v>44340</v>
      </c>
      <c r="H50" s="33">
        <v>44127</v>
      </c>
      <c r="I50" s="34">
        <v>0.99519621109607603</v>
      </c>
      <c r="J50" s="33">
        <v>0</v>
      </c>
      <c r="K50" s="123"/>
      <c r="L50" s="93"/>
      <c r="M50" s="93"/>
    </row>
    <row r="51" spans="1:13" ht="20.399999999999999">
      <c r="A51" s="242"/>
      <c r="B51" s="242"/>
      <c r="C51" s="242"/>
      <c r="D51" s="246" t="s">
        <v>0</v>
      </c>
      <c r="E51" s="124" t="s">
        <v>42</v>
      </c>
      <c r="F51" s="125" t="s">
        <v>0</v>
      </c>
      <c r="G51" s="41">
        <v>43438</v>
      </c>
      <c r="H51" s="41">
        <v>43335</v>
      </c>
      <c r="I51" s="42">
        <v>0.99762880427275702</v>
      </c>
      <c r="J51" s="41">
        <v>0</v>
      </c>
      <c r="K51" s="125" t="s">
        <v>421</v>
      </c>
      <c r="L51" s="93"/>
      <c r="M51" s="93"/>
    </row>
    <row r="52" spans="1:13" ht="20.399999999999999">
      <c r="A52" s="242"/>
      <c r="B52" s="242"/>
      <c r="C52" s="242"/>
      <c r="D52" s="247"/>
      <c r="E52" s="124" t="s">
        <v>44</v>
      </c>
      <c r="F52" s="125" t="s">
        <v>0</v>
      </c>
      <c r="G52" s="41">
        <v>901</v>
      </c>
      <c r="H52" s="41">
        <v>791</v>
      </c>
      <c r="I52" s="42">
        <v>0.87791342952275297</v>
      </c>
      <c r="J52" s="41">
        <v>0</v>
      </c>
      <c r="K52" s="125" t="s">
        <v>421</v>
      </c>
      <c r="L52" s="93"/>
      <c r="M52" s="93"/>
    </row>
    <row r="53" spans="1:13" ht="20.399999999999999">
      <c r="A53" s="242"/>
      <c r="B53" s="242"/>
      <c r="C53" s="243"/>
      <c r="D53" s="248"/>
      <c r="E53" s="124" t="s">
        <v>45</v>
      </c>
      <c r="F53" s="125" t="s">
        <v>0</v>
      </c>
      <c r="G53" s="41">
        <v>1</v>
      </c>
      <c r="H53" s="41">
        <v>1</v>
      </c>
      <c r="I53" s="42">
        <v>1</v>
      </c>
      <c r="J53" s="41">
        <v>0</v>
      </c>
      <c r="K53" s="125" t="s">
        <v>421</v>
      </c>
      <c r="L53" s="93"/>
      <c r="M53" s="93"/>
    </row>
    <row r="54" spans="1:13">
      <c r="A54" s="242"/>
      <c r="B54" s="242"/>
      <c r="C54" s="235" t="s">
        <v>59</v>
      </c>
      <c r="D54" s="236"/>
      <c r="E54" s="237"/>
      <c r="F54" s="131" t="s">
        <v>0</v>
      </c>
      <c r="G54" s="37">
        <v>134008</v>
      </c>
      <c r="H54" s="37">
        <v>133207</v>
      </c>
      <c r="I54" s="38">
        <v>0.99402274491075204</v>
      </c>
      <c r="J54" s="37">
        <v>0</v>
      </c>
      <c r="K54" s="131" t="s">
        <v>0</v>
      </c>
      <c r="L54" s="93"/>
      <c r="M54" s="93"/>
    </row>
    <row r="55" spans="1:13">
      <c r="A55" s="242"/>
      <c r="B55" s="242"/>
      <c r="C55" s="241" t="s">
        <v>197</v>
      </c>
      <c r="D55" s="244" t="s">
        <v>422</v>
      </c>
      <c r="E55" s="245"/>
      <c r="F55" s="32">
        <v>44502.585096145798</v>
      </c>
      <c r="G55" s="33">
        <v>24755</v>
      </c>
      <c r="H55" s="33">
        <v>24296</v>
      </c>
      <c r="I55" s="34">
        <v>0.98145829125429196</v>
      </c>
      <c r="J55" s="33">
        <v>12</v>
      </c>
      <c r="K55" s="123"/>
      <c r="L55" s="93"/>
      <c r="M55" s="93"/>
    </row>
    <row r="56" spans="1:13" ht="20.399999999999999">
      <c r="A56" s="242"/>
      <c r="B56" s="242"/>
      <c r="C56" s="242"/>
      <c r="D56" s="246" t="s">
        <v>0</v>
      </c>
      <c r="E56" s="124" t="s">
        <v>42</v>
      </c>
      <c r="F56" s="125" t="s">
        <v>0</v>
      </c>
      <c r="G56" s="41">
        <v>23829</v>
      </c>
      <c r="H56" s="41">
        <v>23514</v>
      </c>
      <c r="I56" s="42">
        <v>0.986780813294725</v>
      </c>
      <c r="J56" s="41">
        <v>12</v>
      </c>
      <c r="K56" s="125" t="s">
        <v>423</v>
      </c>
      <c r="L56" s="93"/>
      <c r="M56" s="93"/>
    </row>
    <row r="57" spans="1:13" ht="20.399999999999999">
      <c r="A57" s="242"/>
      <c r="B57" s="242"/>
      <c r="C57" s="242"/>
      <c r="D57" s="248"/>
      <c r="E57" s="124" t="s">
        <v>44</v>
      </c>
      <c r="F57" s="125" t="s">
        <v>0</v>
      </c>
      <c r="G57" s="41">
        <v>926</v>
      </c>
      <c r="H57" s="41">
        <v>782</v>
      </c>
      <c r="I57" s="42">
        <v>0.84449244060475204</v>
      </c>
      <c r="J57" s="41">
        <v>0</v>
      </c>
      <c r="K57" s="125" t="s">
        <v>423</v>
      </c>
      <c r="L57" s="93"/>
      <c r="M57" s="93"/>
    </row>
    <row r="58" spans="1:13">
      <c r="A58" s="242"/>
      <c r="B58" s="242"/>
      <c r="C58" s="242"/>
      <c r="D58" s="244" t="s">
        <v>424</v>
      </c>
      <c r="E58" s="245"/>
      <c r="F58" s="32">
        <v>44509.531385729199</v>
      </c>
      <c r="G58" s="33">
        <v>24699</v>
      </c>
      <c r="H58" s="33">
        <v>24206</v>
      </c>
      <c r="I58" s="34">
        <v>0.98003967771974598</v>
      </c>
      <c r="J58" s="33">
        <v>13</v>
      </c>
      <c r="K58" s="123"/>
      <c r="L58" s="93"/>
      <c r="M58" s="93"/>
    </row>
    <row r="59" spans="1:13" ht="20.399999999999999">
      <c r="A59" s="242"/>
      <c r="B59" s="242"/>
      <c r="C59" s="242"/>
      <c r="D59" s="246" t="s">
        <v>0</v>
      </c>
      <c r="E59" s="124" t="s">
        <v>42</v>
      </c>
      <c r="F59" s="125" t="s">
        <v>0</v>
      </c>
      <c r="G59" s="41">
        <v>23778</v>
      </c>
      <c r="H59" s="41">
        <v>23426</v>
      </c>
      <c r="I59" s="42">
        <v>0.98519640003364495</v>
      </c>
      <c r="J59" s="41">
        <v>13</v>
      </c>
      <c r="K59" s="125" t="s">
        <v>423</v>
      </c>
      <c r="L59" s="93"/>
      <c r="M59" s="93"/>
    </row>
    <row r="60" spans="1:13" ht="20.399999999999999">
      <c r="A60" s="242"/>
      <c r="B60" s="242"/>
      <c r="C60" s="243"/>
      <c r="D60" s="248"/>
      <c r="E60" s="124" t="s">
        <v>44</v>
      </c>
      <c r="F60" s="125" t="s">
        <v>0</v>
      </c>
      <c r="G60" s="41">
        <v>921</v>
      </c>
      <c r="H60" s="41">
        <v>780</v>
      </c>
      <c r="I60" s="42">
        <v>0.84690553745928299</v>
      </c>
      <c r="J60" s="41">
        <v>0</v>
      </c>
      <c r="K60" s="125" t="s">
        <v>423</v>
      </c>
      <c r="L60" s="93"/>
      <c r="M60" s="93"/>
    </row>
    <row r="61" spans="1:13">
      <c r="A61" s="242"/>
      <c r="B61" s="242"/>
      <c r="C61" s="235" t="s">
        <v>247</v>
      </c>
      <c r="D61" s="236"/>
      <c r="E61" s="237"/>
      <c r="F61" s="131" t="s">
        <v>0</v>
      </c>
      <c r="G61" s="37">
        <v>49454</v>
      </c>
      <c r="H61" s="37">
        <v>48502</v>
      </c>
      <c r="I61" s="38">
        <v>0.98074978768148202</v>
      </c>
      <c r="J61" s="37">
        <v>25</v>
      </c>
      <c r="K61" s="131" t="s">
        <v>0</v>
      </c>
      <c r="L61" s="93"/>
      <c r="M61" s="93"/>
    </row>
    <row r="62" spans="1:13">
      <c r="A62" s="242"/>
      <c r="B62" s="242"/>
      <c r="C62" s="241" t="s">
        <v>174</v>
      </c>
      <c r="D62" s="244" t="s">
        <v>425</v>
      </c>
      <c r="E62" s="245"/>
      <c r="F62" s="32">
        <v>44504.419163622697</v>
      </c>
      <c r="G62" s="33">
        <v>53201</v>
      </c>
      <c r="H62" s="33">
        <v>52146</v>
      </c>
      <c r="I62" s="34">
        <v>0.98016954568523196</v>
      </c>
      <c r="J62" s="33">
        <v>9</v>
      </c>
      <c r="K62" s="123"/>
      <c r="L62" s="93"/>
      <c r="M62" s="93"/>
    </row>
    <row r="63" spans="1:13" ht="51">
      <c r="A63" s="242"/>
      <c r="B63" s="242"/>
      <c r="C63" s="242"/>
      <c r="D63" s="246" t="s">
        <v>0</v>
      </c>
      <c r="E63" s="124" t="s">
        <v>42</v>
      </c>
      <c r="F63" s="125" t="s">
        <v>0</v>
      </c>
      <c r="G63" s="41">
        <v>51454</v>
      </c>
      <c r="H63" s="41">
        <v>50575</v>
      </c>
      <c r="I63" s="42">
        <v>0.98291678003653704</v>
      </c>
      <c r="J63" s="41">
        <v>9</v>
      </c>
      <c r="K63" s="125" t="s">
        <v>426</v>
      </c>
      <c r="L63" s="93"/>
      <c r="M63" s="93"/>
    </row>
    <row r="64" spans="1:13" ht="51">
      <c r="A64" s="242"/>
      <c r="B64" s="242"/>
      <c r="C64" s="242"/>
      <c r="D64" s="247"/>
      <c r="E64" s="124" t="s">
        <v>44</v>
      </c>
      <c r="F64" s="125" t="s">
        <v>0</v>
      </c>
      <c r="G64" s="41">
        <v>305</v>
      </c>
      <c r="H64" s="41">
        <v>305</v>
      </c>
      <c r="I64" s="42">
        <v>1</v>
      </c>
      <c r="J64" s="41">
        <v>0</v>
      </c>
      <c r="K64" s="125" t="s">
        <v>426</v>
      </c>
      <c r="L64" s="93"/>
      <c r="M64" s="93"/>
    </row>
    <row r="65" spans="1:13" ht="51">
      <c r="A65" s="242"/>
      <c r="B65" s="242"/>
      <c r="C65" s="242"/>
      <c r="D65" s="248"/>
      <c r="E65" s="124" t="s">
        <v>45</v>
      </c>
      <c r="F65" s="125" t="s">
        <v>0</v>
      </c>
      <c r="G65" s="41">
        <v>1442</v>
      </c>
      <c r="H65" s="41">
        <v>1266</v>
      </c>
      <c r="I65" s="42">
        <v>0.87794729542302397</v>
      </c>
      <c r="J65" s="41">
        <v>0</v>
      </c>
      <c r="K65" s="125" t="s">
        <v>426</v>
      </c>
      <c r="L65" s="93"/>
      <c r="M65" s="93"/>
    </row>
    <row r="66" spans="1:13">
      <c r="A66" s="242"/>
      <c r="B66" s="242"/>
      <c r="C66" s="242"/>
      <c r="D66" s="244" t="s">
        <v>427</v>
      </c>
      <c r="E66" s="245"/>
      <c r="F66" s="32">
        <v>44511.417022719899</v>
      </c>
      <c r="G66" s="33">
        <v>52644</v>
      </c>
      <c r="H66" s="33">
        <v>52304</v>
      </c>
      <c r="I66" s="34">
        <v>0.99354152420028896</v>
      </c>
      <c r="J66" s="33">
        <v>3</v>
      </c>
      <c r="K66" s="123"/>
      <c r="L66" s="93"/>
      <c r="M66" s="93"/>
    </row>
    <row r="67" spans="1:13" ht="51">
      <c r="A67" s="242"/>
      <c r="B67" s="242"/>
      <c r="C67" s="242"/>
      <c r="D67" s="246" t="s">
        <v>0</v>
      </c>
      <c r="E67" s="124" t="s">
        <v>42</v>
      </c>
      <c r="F67" s="125" t="s">
        <v>0</v>
      </c>
      <c r="G67" s="41">
        <v>50905</v>
      </c>
      <c r="H67" s="41">
        <v>50739</v>
      </c>
      <c r="I67" s="42">
        <v>0.99673902367154499</v>
      </c>
      <c r="J67" s="41">
        <v>3</v>
      </c>
      <c r="K67" s="125" t="s">
        <v>428</v>
      </c>
      <c r="L67" s="93"/>
      <c r="M67" s="93"/>
    </row>
    <row r="68" spans="1:13" ht="51">
      <c r="A68" s="242"/>
      <c r="B68" s="242"/>
      <c r="C68" s="242"/>
      <c r="D68" s="247"/>
      <c r="E68" s="124" t="s">
        <v>44</v>
      </c>
      <c r="F68" s="125" t="s">
        <v>0</v>
      </c>
      <c r="G68" s="41">
        <v>305</v>
      </c>
      <c r="H68" s="41">
        <v>305</v>
      </c>
      <c r="I68" s="42">
        <v>1</v>
      </c>
      <c r="J68" s="41">
        <v>0</v>
      </c>
      <c r="K68" s="125" t="s">
        <v>428</v>
      </c>
      <c r="L68" s="93"/>
      <c r="M68" s="93"/>
    </row>
    <row r="69" spans="1:13" ht="51">
      <c r="A69" s="242"/>
      <c r="B69" s="242"/>
      <c r="C69" s="242"/>
      <c r="D69" s="248"/>
      <c r="E69" s="124" t="s">
        <v>45</v>
      </c>
      <c r="F69" s="125" t="s">
        <v>0</v>
      </c>
      <c r="G69" s="41">
        <v>1434</v>
      </c>
      <c r="H69" s="41">
        <v>1260</v>
      </c>
      <c r="I69" s="42">
        <v>0.87866108786610897</v>
      </c>
      <c r="J69" s="41">
        <v>0</v>
      </c>
      <c r="K69" s="125" t="s">
        <v>428</v>
      </c>
      <c r="L69" s="93"/>
      <c r="M69" s="93"/>
    </row>
    <row r="70" spans="1:13">
      <c r="A70" s="242"/>
      <c r="B70" s="242"/>
      <c r="C70" s="242"/>
      <c r="D70" s="244" t="s">
        <v>429</v>
      </c>
      <c r="E70" s="245"/>
      <c r="F70" s="32">
        <v>44530.593875844897</v>
      </c>
      <c r="G70" s="33">
        <v>51908</v>
      </c>
      <c r="H70" s="33">
        <v>51669</v>
      </c>
      <c r="I70" s="34">
        <v>0.99539570008476497</v>
      </c>
      <c r="J70" s="33">
        <v>7</v>
      </c>
      <c r="K70" s="123"/>
      <c r="L70" s="93"/>
      <c r="M70" s="93"/>
    </row>
    <row r="71" spans="1:13" ht="51">
      <c r="A71" s="242"/>
      <c r="B71" s="242"/>
      <c r="C71" s="242"/>
      <c r="D71" s="246" t="s">
        <v>0</v>
      </c>
      <c r="E71" s="124" t="s">
        <v>42</v>
      </c>
      <c r="F71" s="125" t="s">
        <v>0</v>
      </c>
      <c r="G71" s="41">
        <v>50173</v>
      </c>
      <c r="H71" s="41">
        <v>50089</v>
      </c>
      <c r="I71" s="42">
        <v>0.99832579275706101</v>
      </c>
      <c r="J71" s="41">
        <v>7</v>
      </c>
      <c r="K71" s="125" t="s">
        <v>430</v>
      </c>
      <c r="L71" s="93"/>
      <c r="M71" s="93"/>
    </row>
    <row r="72" spans="1:13" ht="51">
      <c r="A72" s="242"/>
      <c r="B72" s="242"/>
      <c r="C72" s="242"/>
      <c r="D72" s="247"/>
      <c r="E72" s="124" t="s">
        <v>44</v>
      </c>
      <c r="F72" s="125" t="s">
        <v>0</v>
      </c>
      <c r="G72" s="41">
        <v>309</v>
      </c>
      <c r="H72" s="41">
        <v>309</v>
      </c>
      <c r="I72" s="42">
        <v>1</v>
      </c>
      <c r="J72" s="41">
        <v>0</v>
      </c>
      <c r="K72" s="125" t="s">
        <v>430</v>
      </c>
      <c r="L72" s="93"/>
      <c r="M72" s="93"/>
    </row>
    <row r="73" spans="1:13" ht="51">
      <c r="A73" s="242"/>
      <c r="B73" s="242"/>
      <c r="C73" s="243"/>
      <c r="D73" s="248"/>
      <c r="E73" s="124" t="s">
        <v>45</v>
      </c>
      <c r="F73" s="125" t="s">
        <v>0</v>
      </c>
      <c r="G73" s="41">
        <v>1426</v>
      </c>
      <c r="H73" s="41">
        <v>1271</v>
      </c>
      <c r="I73" s="42">
        <v>0.89130434782608703</v>
      </c>
      <c r="J73" s="41">
        <v>0</v>
      </c>
      <c r="K73" s="125" t="s">
        <v>430</v>
      </c>
      <c r="L73" s="93"/>
      <c r="M73" s="93"/>
    </row>
    <row r="74" spans="1:13">
      <c r="A74" s="242"/>
      <c r="B74" s="243"/>
      <c r="C74" s="235" t="s">
        <v>279</v>
      </c>
      <c r="D74" s="236"/>
      <c r="E74" s="237"/>
      <c r="F74" s="131" t="s">
        <v>0</v>
      </c>
      <c r="G74" s="37">
        <v>157753</v>
      </c>
      <c r="H74" s="37">
        <v>156119</v>
      </c>
      <c r="I74" s="38">
        <v>0.98964203533371797</v>
      </c>
      <c r="J74" s="37">
        <v>19</v>
      </c>
      <c r="K74" s="131" t="s">
        <v>0</v>
      </c>
      <c r="L74" s="93"/>
      <c r="M74" s="93"/>
    </row>
    <row r="75" spans="1:13">
      <c r="A75" s="243"/>
      <c r="B75" s="238" t="s">
        <v>431</v>
      </c>
      <c r="C75" s="236"/>
      <c r="D75" s="236"/>
      <c r="E75" s="237"/>
      <c r="F75" s="127" t="s">
        <v>0</v>
      </c>
      <c r="G75" s="44">
        <v>692892</v>
      </c>
      <c r="H75" s="44">
        <v>635302</v>
      </c>
      <c r="I75" s="45">
        <v>0.91688459384723697</v>
      </c>
      <c r="J75" s="44">
        <v>48</v>
      </c>
      <c r="K75" s="127" t="s">
        <v>0</v>
      </c>
      <c r="L75" s="93"/>
      <c r="M75" s="93"/>
    </row>
    <row r="76" spans="1:13">
      <c r="A76" s="239" t="s">
        <v>432</v>
      </c>
      <c r="B76" s="236"/>
      <c r="C76" s="236"/>
      <c r="D76" s="236"/>
      <c r="E76" s="237"/>
      <c r="F76" s="132" t="s">
        <v>0</v>
      </c>
      <c r="G76" s="47">
        <v>692892</v>
      </c>
      <c r="H76" s="47">
        <v>635302</v>
      </c>
      <c r="I76" s="48">
        <v>0.91688459384723697</v>
      </c>
      <c r="J76" s="47">
        <v>48</v>
      </c>
      <c r="K76" s="132" t="s">
        <v>0</v>
      </c>
      <c r="L76" s="93"/>
      <c r="M76" s="93"/>
    </row>
    <row r="77" spans="1:13">
      <c r="A77" s="240" t="s">
        <v>433</v>
      </c>
      <c r="B77" s="236"/>
      <c r="C77" s="236"/>
      <c r="D77" s="236"/>
      <c r="E77" s="237"/>
      <c r="F77" s="133" t="s">
        <v>0</v>
      </c>
      <c r="G77" s="50">
        <v>692892</v>
      </c>
      <c r="H77" s="50">
        <v>635302</v>
      </c>
      <c r="I77" s="51">
        <v>0.91688459384723697</v>
      </c>
      <c r="J77" s="50">
        <v>48</v>
      </c>
      <c r="K77" s="133" t="s">
        <v>0</v>
      </c>
      <c r="L77" s="93"/>
      <c r="M77" s="93"/>
    </row>
    <row r="78" spans="1:13" ht="0" hidden="1" customHeight="1"/>
  </sheetData>
  <mergeCells count="60">
    <mergeCell ref="C15:C17"/>
    <mergeCell ref="D15:E15"/>
    <mergeCell ref="D16:D17"/>
    <mergeCell ref="A2:E2"/>
    <mergeCell ref="D3:E3"/>
    <mergeCell ref="A4:A75"/>
    <mergeCell ref="B4:B74"/>
    <mergeCell ref="C4:C6"/>
    <mergeCell ref="D4:E4"/>
    <mergeCell ref="D5:D6"/>
    <mergeCell ref="C7:E7"/>
    <mergeCell ref="C8:C13"/>
    <mergeCell ref="D8:E8"/>
    <mergeCell ref="D9:D10"/>
    <mergeCell ref="D11:E11"/>
    <mergeCell ref="D12:D13"/>
    <mergeCell ref="C14:E14"/>
    <mergeCell ref="C18:E18"/>
    <mergeCell ref="C19:C30"/>
    <mergeCell ref="D19:E19"/>
    <mergeCell ref="D20:E20"/>
    <mergeCell ref="D21:D22"/>
    <mergeCell ref="D23:E23"/>
    <mergeCell ref="D24:E24"/>
    <mergeCell ref="D25:D26"/>
    <mergeCell ref="D27:E27"/>
    <mergeCell ref="D28:E28"/>
    <mergeCell ref="D29:D30"/>
    <mergeCell ref="C31:E31"/>
    <mergeCell ref="C32:C40"/>
    <mergeCell ref="D32:E32"/>
    <mergeCell ref="D33:D36"/>
    <mergeCell ref="D37:E37"/>
    <mergeCell ref="D38:D40"/>
    <mergeCell ref="C41:E41"/>
    <mergeCell ref="C42:C53"/>
    <mergeCell ref="D42:E42"/>
    <mergeCell ref="D43:D45"/>
    <mergeCell ref="D46:E46"/>
    <mergeCell ref="D47:D49"/>
    <mergeCell ref="D50:E50"/>
    <mergeCell ref="D51:D53"/>
    <mergeCell ref="C54:E54"/>
    <mergeCell ref="C55:C60"/>
    <mergeCell ref="D55:E55"/>
    <mergeCell ref="D56:D57"/>
    <mergeCell ref="D58:E58"/>
    <mergeCell ref="D59:D60"/>
    <mergeCell ref="C74:E74"/>
    <mergeCell ref="B75:E75"/>
    <mergeCell ref="A76:E76"/>
    <mergeCell ref="A77:E77"/>
    <mergeCell ref="C61:E61"/>
    <mergeCell ref="C62:C73"/>
    <mergeCell ref="D62:E62"/>
    <mergeCell ref="D63:D65"/>
    <mergeCell ref="D66:E66"/>
    <mergeCell ref="D67:D69"/>
    <mergeCell ref="D70:E70"/>
    <mergeCell ref="D71:D73"/>
  </mergeCells>
  <hyperlinks>
    <hyperlink ref="D4" r:id="rId1" xr:uid="{6F3639EB-63B0-4F3B-AFDC-573CA6BF020D}"/>
    <hyperlink ref="E5" r:id="rId2" xr:uid="{A389D4E4-58B2-41F0-B27F-733DDEE540DE}"/>
    <hyperlink ref="E6" r:id="rId3" xr:uid="{D30880D3-9217-4450-B28F-2F05DF168804}"/>
    <hyperlink ref="D8" r:id="rId4" xr:uid="{0BD205CF-1755-474C-8C7C-92C8C22B359E}"/>
    <hyperlink ref="E9" r:id="rId5" xr:uid="{72D346C8-1155-444A-BE96-9943873619FB}"/>
    <hyperlink ref="E10" r:id="rId6" xr:uid="{D2852B3F-CEAA-4400-9F0A-DE6849751F10}"/>
    <hyperlink ref="D11" r:id="rId7" xr:uid="{71314E4D-58A2-4BC7-ACF8-BF30E9562E03}"/>
    <hyperlink ref="E12" r:id="rId8" xr:uid="{14164B8A-4B42-4B1E-BA8A-B4D5EC0DC257}"/>
    <hyperlink ref="E13" r:id="rId9" xr:uid="{76AAE4E0-9476-4C27-A7B9-4CF493C0B80C}"/>
    <hyperlink ref="D15" r:id="rId10" xr:uid="{78E4CBC9-4950-43AF-9AA6-C1DA3BE949BE}"/>
    <hyperlink ref="E16" r:id="rId11" xr:uid="{4CE7800E-7680-4459-A905-C3820591E9E3}"/>
    <hyperlink ref="E17" r:id="rId12" xr:uid="{D2E13312-1361-420D-A918-05DB93253906}"/>
    <hyperlink ref="D19" r:id="rId13" xr:uid="{E3E04646-D999-442D-B7D4-244B27022B8A}"/>
    <hyperlink ref="D20" r:id="rId14" xr:uid="{C0BCF38A-5859-4EDA-ABB6-0D59574B8F50}"/>
    <hyperlink ref="E21" r:id="rId15" xr:uid="{B5E2C565-FBF1-4683-89BA-A8AC4DB11BE5}"/>
    <hyperlink ref="E22" r:id="rId16" xr:uid="{D71FAAFB-EC04-4676-A812-8C2122312827}"/>
    <hyperlink ref="D23" r:id="rId17" xr:uid="{B0BB3593-AD9A-4CB3-B13C-4A2107FE903B}"/>
    <hyperlink ref="D24" r:id="rId18" xr:uid="{CA039DFD-0324-49A8-AFB4-D662ADEBFD20}"/>
    <hyperlink ref="E25" r:id="rId19" xr:uid="{30DCB9B8-62F3-471D-BE7C-6FADC0A95FD2}"/>
    <hyperlink ref="E26" r:id="rId20" xr:uid="{D4932930-6176-4BCB-AC17-305258C85B7A}"/>
    <hyperlink ref="D27" r:id="rId21" xr:uid="{F778D8AB-C22D-495F-B4CD-631DB61B6CCC}"/>
    <hyperlink ref="D28" r:id="rId22" xr:uid="{AFB898EE-A604-4796-88FA-B087A5D519D1}"/>
    <hyperlink ref="E29" r:id="rId23" xr:uid="{B64085F6-6D35-4B36-BFEE-49666911B892}"/>
    <hyperlink ref="E30" r:id="rId24" xr:uid="{D9C30CD5-B514-450C-B49E-460A9FC891B2}"/>
    <hyperlink ref="D32" r:id="rId25" xr:uid="{00C0645A-C582-4753-82B6-8601E68B2FE8}"/>
    <hyperlink ref="E33" r:id="rId26" xr:uid="{AA76626D-B37D-4E77-B6AF-E4DEB55091B5}"/>
    <hyperlink ref="E34" r:id="rId27" xr:uid="{E0DCE74D-BBAC-4090-AF53-5FA84F96C7B8}"/>
    <hyperlink ref="E35" r:id="rId28" xr:uid="{D907C293-A0F3-42EC-A205-D31EBE543674}"/>
    <hyperlink ref="E36" r:id="rId29" xr:uid="{0CC1D862-22DA-42ED-9CA3-A4BE57E77B22}"/>
    <hyperlink ref="D37" r:id="rId30" xr:uid="{B9CDF8F5-3327-441C-AD86-6C9DC3AD0369}"/>
    <hyperlink ref="E38" r:id="rId31" xr:uid="{786D12D1-54E8-416A-BC82-532334AA09E6}"/>
    <hyperlink ref="E39" r:id="rId32" xr:uid="{8AA0C01B-D794-4EA4-94F9-B92150DA3B16}"/>
    <hyperlink ref="E40" r:id="rId33" xr:uid="{98449D50-641B-4133-91F6-DF17536ADAA7}"/>
    <hyperlink ref="D42" r:id="rId34" xr:uid="{4544BBFE-AA9E-4769-AE2C-A12087A0A0A9}"/>
    <hyperlink ref="E43" r:id="rId35" xr:uid="{68A12280-AF09-485D-ACA5-5CE4C8A9BE26}"/>
    <hyperlink ref="E44" r:id="rId36" xr:uid="{996C525F-E2EF-4D6A-9D2C-D6477B40C332}"/>
    <hyperlink ref="E45" r:id="rId37" xr:uid="{0F4D551C-76BF-4A52-8923-A5E3612AA1A2}"/>
    <hyperlink ref="D46" r:id="rId38" xr:uid="{ACC0778B-B5B3-4347-ADBC-76B8F3878A2C}"/>
    <hyperlink ref="E47" r:id="rId39" xr:uid="{2CAFEA29-EE6A-4705-A8AD-0461D872C7CF}"/>
    <hyperlink ref="E48" r:id="rId40" xr:uid="{92BCC593-502C-4CEB-A98B-B69F2F86C217}"/>
    <hyperlink ref="E49" r:id="rId41" xr:uid="{B4EE1B73-CD04-4E4C-B8D9-9543594315CE}"/>
    <hyperlink ref="D50" r:id="rId42" xr:uid="{EC5A7BEB-1360-4754-9182-F6F89927E8C2}"/>
    <hyperlink ref="E51" r:id="rId43" xr:uid="{5B14DAB6-A4EC-49FA-9FCF-D5ECBAB6E06C}"/>
    <hyperlink ref="E52" r:id="rId44" xr:uid="{82E7635C-B0CA-442A-802E-322CA6A9C5B2}"/>
    <hyperlink ref="E53" r:id="rId45" xr:uid="{EA21A4B9-8AA8-45FE-B047-E14C6E06B6A0}"/>
    <hyperlink ref="D55" r:id="rId46" xr:uid="{E49EDC77-BED6-48CA-B877-5FC44BCFFF08}"/>
    <hyperlink ref="E56" r:id="rId47" xr:uid="{47436403-1A30-48CB-89CE-0A8C3E277DD8}"/>
    <hyperlink ref="E57" r:id="rId48" xr:uid="{B5179A44-C25C-46E8-BC2C-7F0B2FD1D2F1}"/>
    <hyperlink ref="D58" r:id="rId49" xr:uid="{66EAA207-6C21-4865-9CB0-732DB473C2D8}"/>
    <hyperlink ref="E59" r:id="rId50" xr:uid="{C1A5F1A8-DBAD-4861-BE3D-C64444BCB319}"/>
    <hyperlink ref="E60" r:id="rId51" xr:uid="{B9CE91CB-9CD7-4850-B940-B26E171E706B}"/>
    <hyperlink ref="D62" r:id="rId52" xr:uid="{5F65DEA0-275A-460F-A2A3-374A58A6B63D}"/>
    <hyperlink ref="E63" r:id="rId53" xr:uid="{AD04C2BB-DF37-40ED-A3BF-7CBFE0D52F0B}"/>
    <hyperlink ref="E64" r:id="rId54" xr:uid="{3048C1DB-3E22-4B7B-8EFE-50453F1A69D0}"/>
    <hyperlink ref="E65" r:id="rId55" xr:uid="{C3965E9D-BF61-42CD-96F9-22D522BA32A2}"/>
    <hyperlink ref="D66" r:id="rId56" xr:uid="{D2BF00F6-4B47-451C-8909-B42A26DC3226}"/>
    <hyperlink ref="E67" r:id="rId57" xr:uid="{D5550625-9131-483F-8E0C-EFA3C074A0E9}"/>
    <hyperlink ref="E68" r:id="rId58" xr:uid="{2914AAF2-FDC2-431D-89B0-388E07750BAF}"/>
    <hyperlink ref="E69" r:id="rId59" xr:uid="{C026CD7F-6849-46FE-A126-227F469243F8}"/>
    <hyperlink ref="D70" r:id="rId60" xr:uid="{432393E6-CEEC-4BF1-9C87-170B68E8AAC9}"/>
    <hyperlink ref="E71" r:id="rId61" xr:uid="{B184DD2C-9650-48C7-9143-E021AAFF2942}"/>
    <hyperlink ref="E72" r:id="rId62" xr:uid="{9E11C92F-20B4-4B22-B950-1A38A8F1BBA0}"/>
    <hyperlink ref="E73" r:id="rId63" xr:uid="{F1A06935-55CE-469F-AE09-F7CE16ED5DC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7D34-9136-4C67-A6AC-D42D5BE1431B}">
  <dimension ref="A1:M88"/>
  <sheetViews>
    <sheetView tabSelected="1" topLeftCell="A79" workbookViewId="0">
      <selection activeCell="A3" sqref="A3"/>
    </sheetView>
  </sheetViews>
  <sheetFormatPr defaultRowHeight="14.4"/>
  <cols>
    <col min="1" max="1" width="13.6640625" style="92" customWidth="1"/>
    <col min="2" max="2" width="8" style="92" customWidth="1"/>
    <col min="3" max="3" width="15.77734375" style="92" customWidth="1"/>
    <col min="4" max="4" width="3.77734375" style="92" customWidth="1"/>
    <col min="5" max="5" width="30.44140625" style="92" customWidth="1"/>
    <col min="6" max="6" width="9.5546875" style="92" customWidth="1"/>
    <col min="7" max="8" width="8.88671875" style="92"/>
    <col min="9" max="9" width="9.21875" style="92" customWidth="1"/>
    <col min="10" max="10" width="6.88671875" style="92" customWidth="1"/>
    <col min="11" max="11" width="37.5546875" style="92" customWidth="1"/>
    <col min="12" max="12" width="5.88671875" style="92" customWidth="1"/>
    <col min="13" max="13" width="255" style="92" customWidth="1"/>
    <col min="14" max="16384" width="8.88671875" style="92"/>
  </cols>
  <sheetData>
    <row r="1" spans="1:13" ht="1.0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customFormat="1" ht="24" customHeight="1">
      <c r="A2" s="189" t="s">
        <v>475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170"/>
    </row>
    <row r="3" spans="1:13" ht="21.6">
      <c r="A3" s="171" t="s">
        <v>1</v>
      </c>
      <c r="B3" s="122" t="s">
        <v>2</v>
      </c>
      <c r="C3" s="171" t="s">
        <v>3</v>
      </c>
      <c r="D3" s="249" t="s">
        <v>4</v>
      </c>
      <c r="E3" s="237"/>
      <c r="F3" s="122" t="s">
        <v>5</v>
      </c>
      <c r="G3" s="122" t="s">
        <v>6</v>
      </c>
      <c r="H3" s="122" t="s">
        <v>7</v>
      </c>
      <c r="I3" s="122" t="s">
        <v>8</v>
      </c>
      <c r="J3" s="122" t="s">
        <v>9</v>
      </c>
      <c r="K3" s="122" t="s">
        <v>11</v>
      </c>
      <c r="L3" s="93"/>
      <c r="M3" s="93"/>
    </row>
    <row r="4" spans="1:13">
      <c r="A4" s="241" t="s">
        <v>12</v>
      </c>
      <c r="B4" s="208">
        <v>44531</v>
      </c>
      <c r="C4" s="241" t="s">
        <v>76</v>
      </c>
      <c r="D4" s="244" t="s">
        <v>435</v>
      </c>
      <c r="E4" s="245"/>
      <c r="F4" s="32">
        <v>44536.5836535532</v>
      </c>
      <c r="G4" s="33">
        <v>22960</v>
      </c>
      <c r="H4" s="33">
        <v>21884</v>
      </c>
      <c r="I4" s="34">
        <v>0.95313588850174202</v>
      </c>
      <c r="J4" s="33">
        <v>0</v>
      </c>
      <c r="K4" s="123"/>
      <c r="L4" s="93"/>
      <c r="M4" s="93"/>
    </row>
    <row r="5" spans="1:13">
      <c r="A5" s="242"/>
      <c r="B5" s="242"/>
      <c r="C5" s="242"/>
      <c r="D5" s="246" t="s">
        <v>0</v>
      </c>
      <c r="E5" s="124" t="s">
        <v>42</v>
      </c>
      <c r="F5" s="125" t="s">
        <v>0</v>
      </c>
      <c r="G5" s="41">
        <v>20665</v>
      </c>
      <c r="H5" s="41">
        <v>20079</v>
      </c>
      <c r="I5" s="42">
        <v>0.97164287442535702</v>
      </c>
      <c r="J5" s="41">
        <v>0</v>
      </c>
      <c r="K5" s="125" t="s">
        <v>436</v>
      </c>
      <c r="L5" s="93"/>
      <c r="M5" s="93"/>
    </row>
    <row r="6" spans="1:13">
      <c r="A6" s="242"/>
      <c r="B6" s="242"/>
      <c r="C6" s="242"/>
      <c r="D6" s="248"/>
      <c r="E6" s="124" t="s">
        <v>44</v>
      </c>
      <c r="F6" s="125" t="s">
        <v>0</v>
      </c>
      <c r="G6" s="41">
        <v>2295</v>
      </c>
      <c r="H6" s="41">
        <v>1805</v>
      </c>
      <c r="I6" s="42">
        <v>0.78649237472766897</v>
      </c>
      <c r="J6" s="41">
        <v>0</v>
      </c>
      <c r="K6" s="125" t="s">
        <v>436</v>
      </c>
      <c r="L6" s="93"/>
      <c r="M6" s="93"/>
    </row>
    <row r="7" spans="1:13">
      <c r="A7" s="242"/>
      <c r="B7" s="242"/>
      <c r="C7" s="242"/>
      <c r="D7" s="244" t="s">
        <v>437</v>
      </c>
      <c r="E7" s="245"/>
      <c r="F7" s="32">
        <v>44543.417043402798</v>
      </c>
      <c r="G7" s="33">
        <v>22905</v>
      </c>
      <c r="H7" s="33">
        <v>21959</v>
      </c>
      <c r="I7" s="34">
        <v>0.95869897402313897</v>
      </c>
      <c r="J7" s="33">
        <v>0</v>
      </c>
      <c r="K7" s="123"/>
      <c r="L7" s="93"/>
      <c r="M7" s="93"/>
    </row>
    <row r="8" spans="1:13">
      <c r="A8" s="242"/>
      <c r="B8" s="242"/>
      <c r="C8" s="242"/>
      <c r="D8" s="246" t="s">
        <v>0</v>
      </c>
      <c r="E8" s="124" t="s">
        <v>42</v>
      </c>
      <c r="F8" s="125" t="s">
        <v>0</v>
      </c>
      <c r="G8" s="41">
        <v>20628</v>
      </c>
      <c r="H8" s="41">
        <v>20140</v>
      </c>
      <c r="I8" s="42">
        <v>0.97634283498157803</v>
      </c>
      <c r="J8" s="41">
        <v>0</v>
      </c>
      <c r="K8" s="125" t="s">
        <v>438</v>
      </c>
      <c r="L8" s="93"/>
      <c r="M8" s="93"/>
    </row>
    <row r="9" spans="1:13">
      <c r="A9" s="242"/>
      <c r="B9" s="242"/>
      <c r="C9" s="243"/>
      <c r="D9" s="248"/>
      <c r="E9" s="124" t="s">
        <v>44</v>
      </c>
      <c r="F9" s="125" t="s">
        <v>0</v>
      </c>
      <c r="G9" s="41">
        <v>2277</v>
      </c>
      <c r="H9" s="41">
        <v>1819</v>
      </c>
      <c r="I9" s="42">
        <v>0.79885814668423405</v>
      </c>
      <c r="J9" s="41">
        <v>0</v>
      </c>
      <c r="K9" s="125" t="s">
        <v>438</v>
      </c>
      <c r="L9" s="93"/>
      <c r="M9" s="93"/>
    </row>
    <row r="10" spans="1:13">
      <c r="A10" s="242"/>
      <c r="B10" s="242"/>
      <c r="C10" s="235" t="s">
        <v>258</v>
      </c>
      <c r="D10" s="236"/>
      <c r="E10" s="237"/>
      <c r="F10" s="172" t="s">
        <v>0</v>
      </c>
      <c r="G10" s="37">
        <v>45865</v>
      </c>
      <c r="H10" s="37">
        <v>43843</v>
      </c>
      <c r="I10" s="38">
        <v>0.95591409571568697</v>
      </c>
      <c r="J10" s="37">
        <v>0</v>
      </c>
      <c r="K10" s="172" t="s">
        <v>0</v>
      </c>
      <c r="L10" s="93"/>
      <c r="M10" s="93"/>
    </row>
    <row r="11" spans="1:13">
      <c r="A11" s="242"/>
      <c r="B11" s="242"/>
      <c r="C11" s="241" t="s">
        <v>13</v>
      </c>
      <c r="D11" s="244" t="s">
        <v>439</v>
      </c>
      <c r="E11" s="245"/>
      <c r="F11" s="32">
        <v>44558.541956330999</v>
      </c>
      <c r="G11" s="33">
        <v>19294</v>
      </c>
      <c r="H11" s="33">
        <v>18768</v>
      </c>
      <c r="I11" s="34">
        <v>0.97273763864413798</v>
      </c>
      <c r="J11" s="33">
        <v>8</v>
      </c>
      <c r="K11" s="123"/>
      <c r="L11" s="93"/>
      <c r="M11" s="93"/>
    </row>
    <row r="12" spans="1:13" ht="20.399999999999999">
      <c r="A12" s="242"/>
      <c r="B12" s="242"/>
      <c r="C12" s="242"/>
      <c r="D12" s="246" t="s">
        <v>0</v>
      </c>
      <c r="E12" s="124" t="s">
        <v>42</v>
      </c>
      <c r="F12" s="125" t="s">
        <v>0</v>
      </c>
      <c r="G12" s="41">
        <v>17496</v>
      </c>
      <c r="H12" s="41">
        <v>17314</v>
      </c>
      <c r="I12" s="42">
        <v>0.98959762231367199</v>
      </c>
      <c r="J12" s="41">
        <v>7</v>
      </c>
      <c r="K12" s="125" t="s">
        <v>440</v>
      </c>
      <c r="L12" s="93"/>
      <c r="M12" s="93"/>
    </row>
    <row r="13" spans="1:13" ht="20.399999999999999">
      <c r="A13" s="242"/>
      <c r="B13" s="242"/>
      <c r="C13" s="243"/>
      <c r="D13" s="248"/>
      <c r="E13" s="124" t="s">
        <v>44</v>
      </c>
      <c r="F13" s="125" t="s">
        <v>0</v>
      </c>
      <c r="G13" s="41">
        <v>1798</v>
      </c>
      <c r="H13" s="41">
        <v>1454</v>
      </c>
      <c r="I13" s="42">
        <v>0.80867630700778603</v>
      </c>
      <c r="J13" s="41">
        <v>1</v>
      </c>
      <c r="K13" s="125" t="s">
        <v>440</v>
      </c>
      <c r="L13" s="93"/>
      <c r="M13" s="93"/>
    </row>
    <row r="14" spans="1:13">
      <c r="A14" s="242"/>
      <c r="B14" s="242"/>
      <c r="C14" s="235" t="s">
        <v>209</v>
      </c>
      <c r="D14" s="236"/>
      <c r="E14" s="237"/>
      <c r="F14" s="172" t="s">
        <v>0</v>
      </c>
      <c r="G14" s="37">
        <v>19294</v>
      </c>
      <c r="H14" s="37">
        <v>18768</v>
      </c>
      <c r="I14" s="38">
        <v>0.97273763864413798</v>
      </c>
      <c r="J14" s="37">
        <v>8</v>
      </c>
      <c r="K14" s="172" t="s">
        <v>0</v>
      </c>
      <c r="L14" s="93"/>
      <c r="M14" s="93"/>
    </row>
    <row r="15" spans="1:13">
      <c r="A15" s="242"/>
      <c r="B15" s="242"/>
      <c r="C15" s="241" t="s">
        <v>20</v>
      </c>
      <c r="D15" s="244" t="s">
        <v>441</v>
      </c>
      <c r="E15" s="245"/>
      <c r="F15" s="32">
        <v>44536.545678391201</v>
      </c>
      <c r="G15" s="33">
        <v>44440</v>
      </c>
      <c r="H15" s="33">
        <v>24187</v>
      </c>
      <c r="I15" s="34">
        <v>0.54426192619261904</v>
      </c>
      <c r="J15" s="33">
        <v>1</v>
      </c>
      <c r="K15" s="123"/>
      <c r="L15" s="93"/>
      <c r="M15" s="93"/>
    </row>
    <row r="16" spans="1:13">
      <c r="A16" s="242"/>
      <c r="B16" s="242"/>
      <c r="C16" s="242"/>
      <c r="D16" s="246" t="s">
        <v>0</v>
      </c>
      <c r="E16" s="124" t="s">
        <v>42</v>
      </c>
      <c r="F16" s="125" t="s">
        <v>0</v>
      </c>
      <c r="G16" s="41">
        <v>41948</v>
      </c>
      <c r="H16" s="41">
        <v>22085</v>
      </c>
      <c r="I16" s="42">
        <v>0.52648517211785995</v>
      </c>
      <c r="J16" s="41">
        <v>1</v>
      </c>
      <c r="K16" s="125" t="s">
        <v>442</v>
      </c>
      <c r="L16" s="93"/>
      <c r="M16" s="93"/>
    </row>
    <row r="17" spans="1:13">
      <c r="A17" s="242"/>
      <c r="B17" s="242"/>
      <c r="C17" s="242"/>
      <c r="D17" s="248"/>
      <c r="E17" s="124" t="s">
        <v>44</v>
      </c>
      <c r="F17" s="125" t="s">
        <v>0</v>
      </c>
      <c r="G17" s="41">
        <v>2492</v>
      </c>
      <c r="H17" s="41">
        <v>2102</v>
      </c>
      <c r="I17" s="42">
        <v>0.84349919743178203</v>
      </c>
      <c r="J17" s="41">
        <v>0</v>
      </c>
      <c r="K17" s="125" t="s">
        <v>442</v>
      </c>
      <c r="L17" s="93"/>
      <c r="M17" s="93"/>
    </row>
    <row r="18" spans="1:13">
      <c r="A18" s="242"/>
      <c r="B18" s="242"/>
      <c r="C18" s="242"/>
      <c r="D18" s="244" t="s">
        <v>443</v>
      </c>
      <c r="E18" s="245"/>
      <c r="F18" s="32">
        <v>44545.597480358803</v>
      </c>
      <c r="G18" s="33">
        <v>44400</v>
      </c>
      <c r="H18" s="33">
        <v>24047</v>
      </c>
      <c r="I18" s="34">
        <v>0.54159909909909898</v>
      </c>
      <c r="J18" s="33">
        <v>1</v>
      </c>
      <c r="K18" s="123"/>
      <c r="L18" s="93"/>
      <c r="M18" s="93"/>
    </row>
    <row r="19" spans="1:13">
      <c r="A19" s="242"/>
      <c r="B19" s="242"/>
      <c r="C19" s="242"/>
      <c r="D19" s="246" t="s">
        <v>0</v>
      </c>
      <c r="E19" s="124" t="s">
        <v>42</v>
      </c>
      <c r="F19" s="125" t="s">
        <v>0</v>
      </c>
      <c r="G19" s="41">
        <v>41934</v>
      </c>
      <c r="H19" s="41">
        <v>21937</v>
      </c>
      <c r="I19" s="42">
        <v>0.52313158773310398</v>
      </c>
      <c r="J19" s="41">
        <v>1</v>
      </c>
      <c r="K19" s="125" t="s">
        <v>444</v>
      </c>
      <c r="L19" s="93"/>
      <c r="M19" s="93"/>
    </row>
    <row r="20" spans="1:13">
      <c r="A20" s="242"/>
      <c r="B20" s="242"/>
      <c r="C20" s="243"/>
      <c r="D20" s="248"/>
      <c r="E20" s="124" t="s">
        <v>44</v>
      </c>
      <c r="F20" s="125" t="s">
        <v>0</v>
      </c>
      <c r="G20" s="41">
        <v>2466</v>
      </c>
      <c r="H20" s="41">
        <v>2110</v>
      </c>
      <c r="I20" s="42">
        <v>0.85563665855636695</v>
      </c>
      <c r="J20" s="41">
        <v>0</v>
      </c>
      <c r="K20" s="125" t="s">
        <v>444</v>
      </c>
      <c r="L20" s="93"/>
      <c r="M20" s="93"/>
    </row>
    <row r="21" spans="1:13">
      <c r="A21" s="242"/>
      <c r="B21" s="242"/>
      <c r="C21" s="235" t="s">
        <v>361</v>
      </c>
      <c r="D21" s="236"/>
      <c r="E21" s="237"/>
      <c r="F21" s="172" t="s">
        <v>0</v>
      </c>
      <c r="G21" s="37">
        <v>88840</v>
      </c>
      <c r="H21" s="37">
        <v>48234</v>
      </c>
      <c r="I21" s="38">
        <v>0.54293111211166101</v>
      </c>
      <c r="J21" s="37">
        <v>2</v>
      </c>
      <c r="K21" s="172" t="s">
        <v>0</v>
      </c>
      <c r="L21" s="93"/>
      <c r="M21" s="93"/>
    </row>
    <row r="22" spans="1:13">
      <c r="A22" s="242"/>
      <c r="B22" s="242"/>
      <c r="C22" s="241" t="s">
        <v>27</v>
      </c>
      <c r="D22" s="244" t="s">
        <v>445</v>
      </c>
      <c r="E22" s="245"/>
      <c r="F22" s="32">
        <v>44537.5243863426</v>
      </c>
      <c r="G22" s="33">
        <v>6712</v>
      </c>
      <c r="H22" s="33">
        <v>4037</v>
      </c>
      <c r="I22" s="34">
        <v>0.60146007151370695</v>
      </c>
      <c r="J22" s="33">
        <v>0</v>
      </c>
      <c r="K22" s="123"/>
      <c r="L22" s="93"/>
      <c r="M22" s="93"/>
    </row>
    <row r="23" spans="1:13" ht="20.399999999999999">
      <c r="A23" s="242"/>
      <c r="B23" s="242"/>
      <c r="C23" s="242"/>
      <c r="D23" s="246" t="s">
        <v>0</v>
      </c>
      <c r="E23" s="124" t="s">
        <v>42</v>
      </c>
      <c r="F23" s="125" t="s">
        <v>0</v>
      </c>
      <c r="G23" s="41">
        <v>6114</v>
      </c>
      <c r="H23" s="41">
        <v>3571</v>
      </c>
      <c r="I23" s="42">
        <v>0.58406934903500196</v>
      </c>
      <c r="J23" s="41">
        <v>0</v>
      </c>
      <c r="K23" s="125" t="s">
        <v>446</v>
      </c>
      <c r="L23" s="93"/>
      <c r="M23" s="93"/>
    </row>
    <row r="24" spans="1:13" ht="20.399999999999999">
      <c r="A24" s="242"/>
      <c r="B24" s="242"/>
      <c r="C24" s="243"/>
      <c r="D24" s="248"/>
      <c r="E24" s="124" t="s">
        <v>44</v>
      </c>
      <c r="F24" s="125" t="s">
        <v>0</v>
      </c>
      <c r="G24" s="41">
        <v>598</v>
      </c>
      <c r="H24" s="41">
        <v>466</v>
      </c>
      <c r="I24" s="42">
        <v>0.779264214046823</v>
      </c>
      <c r="J24" s="41">
        <v>0</v>
      </c>
      <c r="K24" s="125" t="s">
        <v>446</v>
      </c>
      <c r="L24" s="93"/>
      <c r="M24" s="93"/>
    </row>
    <row r="25" spans="1:13">
      <c r="A25" s="242"/>
      <c r="B25" s="242"/>
      <c r="C25" s="235" t="s">
        <v>215</v>
      </c>
      <c r="D25" s="236"/>
      <c r="E25" s="237"/>
      <c r="F25" s="172" t="s">
        <v>0</v>
      </c>
      <c r="G25" s="37">
        <v>6712</v>
      </c>
      <c r="H25" s="37">
        <v>4037</v>
      </c>
      <c r="I25" s="38">
        <v>0.60146007151370695</v>
      </c>
      <c r="J25" s="37">
        <v>0</v>
      </c>
      <c r="K25" s="172" t="s">
        <v>0</v>
      </c>
      <c r="L25" s="93"/>
      <c r="M25" s="93"/>
    </row>
    <row r="26" spans="1:13">
      <c r="A26" s="242"/>
      <c r="B26" s="242"/>
      <c r="C26" s="241" t="s">
        <v>110</v>
      </c>
      <c r="D26" s="244" t="s">
        <v>447</v>
      </c>
      <c r="E26" s="245"/>
      <c r="F26" s="32">
        <v>44539.4378426736</v>
      </c>
      <c r="G26" s="33">
        <v>42995</v>
      </c>
      <c r="H26" s="33">
        <v>39328</v>
      </c>
      <c r="I26" s="34">
        <v>0.91471101290847801</v>
      </c>
      <c r="J26" s="33">
        <v>1</v>
      </c>
      <c r="K26" s="123"/>
      <c r="L26" s="93"/>
      <c r="M26" s="93"/>
    </row>
    <row r="27" spans="1:13">
      <c r="A27" s="242"/>
      <c r="B27" s="242"/>
      <c r="C27" s="242"/>
      <c r="D27" s="246" t="s">
        <v>0</v>
      </c>
      <c r="E27" s="124" t="s">
        <v>42</v>
      </c>
      <c r="F27" s="125" t="s">
        <v>0</v>
      </c>
      <c r="G27" s="41">
        <v>788</v>
      </c>
      <c r="H27" s="41">
        <v>687</v>
      </c>
      <c r="I27" s="42">
        <v>0.87182741116751294</v>
      </c>
      <c r="J27" s="41">
        <v>0</v>
      </c>
      <c r="K27" s="125" t="s">
        <v>448</v>
      </c>
      <c r="L27" s="93"/>
      <c r="M27" s="93"/>
    </row>
    <row r="28" spans="1:13">
      <c r="A28" s="242"/>
      <c r="B28" s="242"/>
      <c r="C28" s="242"/>
      <c r="D28" s="248"/>
      <c r="E28" s="124" t="s">
        <v>44</v>
      </c>
      <c r="F28" s="125" t="s">
        <v>0</v>
      </c>
      <c r="G28" s="41">
        <v>42207</v>
      </c>
      <c r="H28" s="41">
        <v>38641</v>
      </c>
      <c r="I28" s="42">
        <v>0.91551164498779802</v>
      </c>
      <c r="J28" s="41">
        <v>1</v>
      </c>
      <c r="K28" s="125" t="s">
        <v>448</v>
      </c>
      <c r="L28" s="93"/>
      <c r="M28" s="93"/>
    </row>
    <row r="29" spans="1:13">
      <c r="A29" s="242"/>
      <c r="B29" s="242"/>
      <c r="C29" s="242"/>
      <c r="D29" s="244" t="s">
        <v>449</v>
      </c>
      <c r="E29" s="245"/>
      <c r="F29" s="32">
        <v>44550.521075925899</v>
      </c>
      <c r="G29" s="33">
        <v>42710</v>
      </c>
      <c r="H29" s="33">
        <v>39030</v>
      </c>
      <c r="I29" s="34">
        <v>0.91383750878014502</v>
      </c>
      <c r="J29" s="33">
        <v>1</v>
      </c>
      <c r="K29" s="123"/>
      <c r="L29" s="93"/>
      <c r="M29" s="93"/>
    </row>
    <row r="30" spans="1:13" ht="20.399999999999999">
      <c r="A30" s="242"/>
      <c r="B30" s="242"/>
      <c r="C30" s="242"/>
      <c r="D30" s="246" t="s">
        <v>0</v>
      </c>
      <c r="E30" s="124" t="s">
        <v>42</v>
      </c>
      <c r="F30" s="125" t="s">
        <v>0</v>
      </c>
      <c r="G30" s="41">
        <v>41972</v>
      </c>
      <c r="H30" s="41">
        <v>38388</v>
      </c>
      <c r="I30" s="42">
        <v>0.91460973982655103</v>
      </c>
      <c r="J30" s="41">
        <v>1</v>
      </c>
      <c r="K30" s="125" t="s">
        <v>450</v>
      </c>
      <c r="L30" s="93"/>
      <c r="M30" s="93"/>
    </row>
    <row r="31" spans="1:13" ht="20.399999999999999">
      <c r="A31" s="242"/>
      <c r="B31" s="242"/>
      <c r="C31" s="243"/>
      <c r="D31" s="248"/>
      <c r="E31" s="124" t="s">
        <v>44</v>
      </c>
      <c r="F31" s="125" t="s">
        <v>0</v>
      </c>
      <c r="G31" s="41">
        <v>738</v>
      </c>
      <c r="H31" s="41">
        <v>642</v>
      </c>
      <c r="I31" s="42">
        <v>0.86991869918699205</v>
      </c>
      <c r="J31" s="41">
        <v>0</v>
      </c>
      <c r="K31" s="125" t="s">
        <v>450</v>
      </c>
      <c r="L31" s="93"/>
      <c r="M31" s="93"/>
    </row>
    <row r="32" spans="1:13">
      <c r="A32" s="242"/>
      <c r="B32" s="242"/>
      <c r="C32" s="235" t="s">
        <v>114</v>
      </c>
      <c r="D32" s="236"/>
      <c r="E32" s="237"/>
      <c r="F32" s="172" t="s">
        <v>0</v>
      </c>
      <c r="G32" s="37">
        <v>85705</v>
      </c>
      <c r="H32" s="37">
        <v>78358</v>
      </c>
      <c r="I32" s="38">
        <v>0.91427571320226397</v>
      </c>
      <c r="J32" s="37">
        <v>2</v>
      </c>
      <c r="K32" s="172" t="s">
        <v>0</v>
      </c>
      <c r="L32" s="93"/>
      <c r="M32" s="93"/>
    </row>
    <row r="33" spans="1:13">
      <c r="A33" s="242"/>
      <c r="B33" s="242"/>
      <c r="C33" s="241" t="s">
        <v>34</v>
      </c>
      <c r="D33" s="244" t="s">
        <v>451</v>
      </c>
      <c r="E33" s="245"/>
      <c r="F33" s="32">
        <v>44541.625072071802</v>
      </c>
      <c r="G33" s="33">
        <v>13100</v>
      </c>
      <c r="H33" s="33">
        <v>12631</v>
      </c>
      <c r="I33" s="34">
        <v>0.96419847328244301</v>
      </c>
      <c r="J33" s="33">
        <v>0</v>
      </c>
      <c r="K33" s="123"/>
      <c r="L33" s="93"/>
      <c r="M33" s="93"/>
    </row>
    <row r="34" spans="1:13" ht="20.399999999999999">
      <c r="A34" s="242"/>
      <c r="B34" s="242"/>
      <c r="C34" s="242"/>
      <c r="D34" s="246" t="s">
        <v>0</v>
      </c>
      <c r="E34" s="124" t="s">
        <v>42</v>
      </c>
      <c r="F34" s="125" t="s">
        <v>0</v>
      </c>
      <c r="G34" s="41">
        <v>11707</v>
      </c>
      <c r="H34" s="41">
        <v>11482</v>
      </c>
      <c r="I34" s="42">
        <v>0.98078072947809003</v>
      </c>
      <c r="J34" s="41">
        <v>0</v>
      </c>
      <c r="K34" s="125" t="s">
        <v>452</v>
      </c>
      <c r="L34" s="93"/>
      <c r="M34" s="93"/>
    </row>
    <row r="35" spans="1:13" ht="20.399999999999999">
      <c r="A35" s="242"/>
      <c r="B35" s="242"/>
      <c r="C35" s="242"/>
      <c r="D35" s="248"/>
      <c r="E35" s="124" t="s">
        <v>44</v>
      </c>
      <c r="F35" s="125" t="s">
        <v>0</v>
      </c>
      <c r="G35" s="41">
        <v>1393</v>
      </c>
      <c r="H35" s="41">
        <v>1149</v>
      </c>
      <c r="I35" s="42">
        <v>0.82483847810481004</v>
      </c>
      <c r="J35" s="41">
        <v>0</v>
      </c>
      <c r="K35" s="125" t="s">
        <v>452</v>
      </c>
      <c r="L35" s="93"/>
      <c r="M35" s="93"/>
    </row>
    <row r="36" spans="1:13">
      <c r="A36" s="242"/>
      <c r="B36" s="242"/>
      <c r="C36" s="242"/>
      <c r="D36" s="244" t="s">
        <v>453</v>
      </c>
      <c r="E36" s="245"/>
      <c r="F36" s="32">
        <v>44554.437673923603</v>
      </c>
      <c r="G36" s="33">
        <v>13075</v>
      </c>
      <c r="H36" s="33">
        <v>12516</v>
      </c>
      <c r="I36" s="34">
        <v>0.95724665391969399</v>
      </c>
      <c r="J36" s="33">
        <v>0</v>
      </c>
      <c r="K36" s="123"/>
      <c r="L36" s="93"/>
      <c r="M36" s="93"/>
    </row>
    <row r="37" spans="1:13" ht="20.399999999999999">
      <c r="A37" s="242"/>
      <c r="B37" s="242"/>
      <c r="C37" s="242"/>
      <c r="D37" s="246" t="s">
        <v>0</v>
      </c>
      <c r="E37" s="124" t="s">
        <v>42</v>
      </c>
      <c r="F37" s="125" t="s">
        <v>0</v>
      </c>
      <c r="G37" s="41">
        <v>11695</v>
      </c>
      <c r="H37" s="41">
        <v>11412</v>
      </c>
      <c r="I37" s="42">
        <v>0.97580162462590803</v>
      </c>
      <c r="J37" s="41">
        <v>0</v>
      </c>
      <c r="K37" s="125" t="s">
        <v>454</v>
      </c>
      <c r="L37" s="93"/>
      <c r="M37" s="93"/>
    </row>
    <row r="38" spans="1:13" ht="20.399999999999999">
      <c r="A38" s="242"/>
      <c r="B38" s="242"/>
      <c r="C38" s="243"/>
      <c r="D38" s="248"/>
      <c r="E38" s="124" t="s">
        <v>44</v>
      </c>
      <c r="F38" s="125" t="s">
        <v>0</v>
      </c>
      <c r="G38" s="41">
        <v>1380</v>
      </c>
      <c r="H38" s="41">
        <v>1104</v>
      </c>
      <c r="I38" s="42">
        <v>0.8</v>
      </c>
      <c r="J38" s="41">
        <v>0</v>
      </c>
      <c r="K38" s="125" t="s">
        <v>454</v>
      </c>
      <c r="L38" s="93"/>
      <c r="M38" s="93"/>
    </row>
    <row r="39" spans="1:13">
      <c r="A39" s="242"/>
      <c r="B39" s="242"/>
      <c r="C39" s="235" t="s">
        <v>39</v>
      </c>
      <c r="D39" s="236"/>
      <c r="E39" s="237"/>
      <c r="F39" s="172" t="s">
        <v>0</v>
      </c>
      <c r="G39" s="37">
        <v>26175</v>
      </c>
      <c r="H39" s="37">
        <v>25147</v>
      </c>
      <c r="I39" s="38">
        <v>0.96072588347660004</v>
      </c>
      <c r="J39" s="37">
        <v>0</v>
      </c>
      <c r="K39" s="172" t="s">
        <v>0</v>
      </c>
      <c r="L39" s="93"/>
      <c r="M39" s="93"/>
    </row>
    <row r="40" spans="1:13">
      <c r="A40" s="242"/>
      <c r="B40" s="242"/>
      <c r="C40" s="241" t="s">
        <v>40</v>
      </c>
      <c r="D40" s="244" t="s">
        <v>455</v>
      </c>
      <c r="E40" s="245"/>
      <c r="F40" s="32">
        <v>44532.625113194401</v>
      </c>
      <c r="G40" s="33">
        <v>120165</v>
      </c>
      <c r="H40" s="33">
        <v>113514</v>
      </c>
      <c r="I40" s="34">
        <v>0.94465110473099501</v>
      </c>
      <c r="J40" s="33">
        <v>0</v>
      </c>
      <c r="K40" s="123"/>
      <c r="L40" s="93"/>
      <c r="M40" s="93"/>
    </row>
    <row r="41" spans="1:13" ht="20.399999999999999">
      <c r="A41" s="242"/>
      <c r="B41" s="242"/>
      <c r="C41" s="242"/>
      <c r="D41" s="246" t="s">
        <v>0</v>
      </c>
      <c r="E41" s="124" t="s">
        <v>42</v>
      </c>
      <c r="F41" s="125" t="s">
        <v>0</v>
      </c>
      <c r="G41" s="41">
        <v>119178</v>
      </c>
      <c r="H41" s="41">
        <v>112654</v>
      </c>
      <c r="I41" s="42">
        <v>0.945258353051738</v>
      </c>
      <c r="J41" s="41">
        <v>0</v>
      </c>
      <c r="K41" s="125" t="s">
        <v>456</v>
      </c>
      <c r="L41" s="93"/>
      <c r="M41" s="93"/>
    </row>
    <row r="42" spans="1:13" ht="20.399999999999999">
      <c r="A42" s="242"/>
      <c r="B42" s="242"/>
      <c r="C42" s="242"/>
      <c r="D42" s="247"/>
      <c r="E42" s="124" t="s">
        <v>44</v>
      </c>
      <c r="F42" s="125" t="s">
        <v>0</v>
      </c>
      <c r="G42" s="41">
        <v>81</v>
      </c>
      <c r="H42" s="41">
        <v>80</v>
      </c>
      <c r="I42" s="42">
        <v>0.98765432098765404</v>
      </c>
      <c r="J42" s="41">
        <v>0</v>
      </c>
      <c r="K42" s="125" t="s">
        <v>456</v>
      </c>
      <c r="L42" s="93"/>
      <c r="M42" s="93"/>
    </row>
    <row r="43" spans="1:13" ht="20.399999999999999">
      <c r="A43" s="242"/>
      <c r="B43" s="242"/>
      <c r="C43" s="242"/>
      <c r="D43" s="247"/>
      <c r="E43" s="124" t="s">
        <v>45</v>
      </c>
      <c r="F43" s="125" t="s">
        <v>0</v>
      </c>
      <c r="G43" s="41">
        <v>171</v>
      </c>
      <c r="H43" s="41">
        <v>170</v>
      </c>
      <c r="I43" s="42">
        <v>0.99415204678362601</v>
      </c>
      <c r="J43" s="41">
        <v>0</v>
      </c>
      <c r="K43" s="125" t="s">
        <v>456</v>
      </c>
      <c r="L43" s="93"/>
      <c r="M43" s="93"/>
    </row>
    <row r="44" spans="1:13" ht="20.399999999999999">
      <c r="A44" s="242"/>
      <c r="B44" s="242"/>
      <c r="C44" s="242"/>
      <c r="D44" s="248"/>
      <c r="E44" s="124" t="s">
        <v>46</v>
      </c>
      <c r="F44" s="125" t="s">
        <v>0</v>
      </c>
      <c r="G44" s="41">
        <v>735</v>
      </c>
      <c r="H44" s="41">
        <v>610</v>
      </c>
      <c r="I44" s="42">
        <v>0.82993197278911601</v>
      </c>
      <c r="J44" s="41">
        <v>0</v>
      </c>
      <c r="K44" s="125" t="s">
        <v>456</v>
      </c>
      <c r="L44" s="93"/>
      <c r="M44" s="93"/>
    </row>
    <row r="45" spans="1:13">
      <c r="A45" s="242"/>
      <c r="B45" s="242"/>
      <c r="C45" s="242"/>
      <c r="D45" s="244" t="s">
        <v>457</v>
      </c>
      <c r="E45" s="245"/>
      <c r="F45" s="32">
        <v>44540.417288854202</v>
      </c>
      <c r="G45" s="33">
        <v>119932</v>
      </c>
      <c r="H45" s="33">
        <v>113567</v>
      </c>
      <c r="I45" s="34">
        <v>0.94692825934696301</v>
      </c>
      <c r="J45" s="33">
        <v>0</v>
      </c>
      <c r="K45" s="123"/>
      <c r="L45" s="93"/>
      <c r="M45" s="93"/>
    </row>
    <row r="46" spans="1:13" ht="40.799999999999997">
      <c r="A46" s="242"/>
      <c r="B46" s="242"/>
      <c r="C46" s="242"/>
      <c r="D46" s="246" t="s">
        <v>0</v>
      </c>
      <c r="E46" s="124" t="s">
        <v>42</v>
      </c>
      <c r="F46" s="125" t="s">
        <v>0</v>
      </c>
      <c r="G46" s="41">
        <v>118613</v>
      </c>
      <c r="H46" s="41">
        <v>112377</v>
      </c>
      <c r="I46" s="42">
        <v>0.94742566160538899</v>
      </c>
      <c r="J46" s="41">
        <v>0</v>
      </c>
      <c r="K46" s="125" t="s">
        <v>458</v>
      </c>
      <c r="L46" s="93"/>
      <c r="M46" s="93"/>
    </row>
    <row r="47" spans="1:13" ht="40.799999999999997">
      <c r="A47" s="242"/>
      <c r="B47" s="242"/>
      <c r="C47" s="242"/>
      <c r="D47" s="247"/>
      <c r="E47" s="124" t="s">
        <v>44</v>
      </c>
      <c r="F47" s="125" t="s">
        <v>0</v>
      </c>
      <c r="G47" s="41">
        <v>721</v>
      </c>
      <c r="H47" s="41">
        <v>597</v>
      </c>
      <c r="I47" s="42">
        <v>0.82801664355062399</v>
      </c>
      <c r="J47" s="41">
        <v>0</v>
      </c>
      <c r="K47" s="125" t="s">
        <v>458</v>
      </c>
      <c r="L47" s="93"/>
      <c r="M47" s="93"/>
    </row>
    <row r="48" spans="1:13" ht="40.799999999999997">
      <c r="A48" s="242"/>
      <c r="B48" s="242"/>
      <c r="C48" s="242"/>
      <c r="D48" s="248"/>
      <c r="E48" s="124" t="s">
        <v>45</v>
      </c>
      <c r="F48" s="125" t="s">
        <v>0</v>
      </c>
      <c r="G48" s="41">
        <v>598</v>
      </c>
      <c r="H48" s="41">
        <v>593</v>
      </c>
      <c r="I48" s="42">
        <v>0.99163879598662197</v>
      </c>
      <c r="J48" s="41">
        <v>0</v>
      </c>
      <c r="K48" s="125" t="s">
        <v>458</v>
      </c>
      <c r="L48" s="93"/>
      <c r="M48" s="93"/>
    </row>
    <row r="49" spans="1:13">
      <c r="A49" s="242"/>
      <c r="B49" s="242"/>
      <c r="C49" s="242"/>
      <c r="D49" s="244" t="s">
        <v>459</v>
      </c>
      <c r="E49" s="245"/>
      <c r="F49" s="32">
        <v>44558.375358333302</v>
      </c>
      <c r="G49" s="33">
        <v>77979</v>
      </c>
      <c r="H49" s="33">
        <v>71629</v>
      </c>
      <c r="I49" s="34">
        <v>0.91856781954115896</v>
      </c>
      <c r="J49" s="33">
        <v>0</v>
      </c>
      <c r="K49" s="123"/>
      <c r="L49" s="93"/>
      <c r="M49" s="93"/>
    </row>
    <row r="50" spans="1:13" ht="30.6">
      <c r="A50" s="242"/>
      <c r="B50" s="242"/>
      <c r="C50" s="242"/>
      <c r="D50" s="246" t="s">
        <v>0</v>
      </c>
      <c r="E50" s="124" t="s">
        <v>42</v>
      </c>
      <c r="F50" s="125" t="s">
        <v>0</v>
      </c>
      <c r="G50" s="41">
        <v>76581</v>
      </c>
      <c r="H50" s="41">
        <v>70364</v>
      </c>
      <c r="I50" s="42">
        <v>0.91881798357294897</v>
      </c>
      <c r="J50" s="41">
        <v>0</v>
      </c>
      <c r="K50" s="125" t="s">
        <v>460</v>
      </c>
      <c r="L50" s="93"/>
      <c r="M50" s="93"/>
    </row>
    <row r="51" spans="1:13" ht="30.6">
      <c r="A51" s="242"/>
      <c r="B51" s="242"/>
      <c r="C51" s="242"/>
      <c r="D51" s="247"/>
      <c r="E51" s="124" t="s">
        <v>44</v>
      </c>
      <c r="F51" s="125" t="s">
        <v>0</v>
      </c>
      <c r="G51" s="41">
        <v>731</v>
      </c>
      <c r="H51" s="41">
        <v>607</v>
      </c>
      <c r="I51" s="42">
        <v>0.83036935704514403</v>
      </c>
      <c r="J51" s="41">
        <v>0</v>
      </c>
      <c r="K51" s="125" t="s">
        <v>460</v>
      </c>
      <c r="L51" s="93"/>
      <c r="M51" s="93"/>
    </row>
    <row r="52" spans="1:13" ht="30.6">
      <c r="A52" s="242"/>
      <c r="B52" s="242"/>
      <c r="C52" s="243"/>
      <c r="D52" s="248"/>
      <c r="E52" s="124" t="s">
        <v>45</v>
      </c>
      <c r="F52" s="125" t="s">
        <v>0</v>
      </c>
      <c r="G52" s="41">
        <v>667</v>
      </c>
      <c r="H52" s="41">
        <v>658</v>
      </c>
      <c r="I52" s="42">
        <v>0.98650674662668703</v>
      </c>
      <c r="J52" s="41">
        <v>0</v>
      </c>
      <c r="K52" s="125" t="s">
        <v>460</v>
      </c>
      <c r="L52" s="93"/>
      <c r="M52" s="93"/>
    </row>
    <row r="53" spans="1:13">
      <c r="A53" s="242"/>
      <c r="B53" s="242"/>
      <c r="C53" s="235" t="s">
        <v>117</v>
      </c>
      <c r="D53" s="236"/>
      <c r="E53" s="237"/>
      <c r="F53" s="172" t="s">
        <v>0</v>
      </c>
      <c r="G53" s="37">
        <v>318076</v>
      </c>
      <c r="H53" s="37">
        <v>298710</v>
      </c>
      <c r="I53" s="38">
        <v>0.93911518001986904</v>
      </c>
      <c r="J53" s="37">
        <v>0</v>
      </c>
      <c r="K53" s="172" t="s">
        <v>0</v>
      </c>
      <c r="L53" s="93"/>
      <c r="M53" s="93"/>
    </row>
    <row r="54" spans="1:13">
      <c r="A54" s="242"/>
      <c r="B54" s="242"/>
      <c r="C54" s="241" t="s">
        <v>52</v>
      </c>
      <c r="D54" s="244" t="s">
        <v>461</v>
      </c>
      <c r="E54" s="245"/>
      <c r="F54" s="32">
        <v>44543.4434618866</v>
      </c>
      <c r="G54" s="33">
        <v>45004</v>
      </c>
      <c r="H54" s="33">
        <v>44784</v>
      </c>
      <c r="I54" s="34">
        <v>0.99511154564038795</v>
      </c>
      <c r="J54" s="33">
        <v>0</v>
      </c>
      <c r="K54" s="123"/>
      <c r="L54" s="93"/>
      <c r="M54" s="93"/>
    </row>
    <row r="55" spans="1:13" ht="20.399999999999999">
      <c r="A55" s="242"/>
      <c r="B55" s="242"/>
      <c r="C55" s="242"/>
      <c r="D55" s="246" t="s">
        <v>0</v>
      </c>
      <c r="E55" s="124" t="s">
        <v>42</v>
      </c>
      <c r="F55" s="125" t="s">
        <v>0</v>
      </c>
      <c r="G55" s="41">
        <v>43322</v>
      </c>
      <c r="H55" s="41">
        <v>43192</v>
      </c>
      <c r="I55" s="42">
        <v>0.99699921517935497</v>
      </c>
      <c r="J55" s="41">
        <v>0</v>
      </c>
      <c r="K55" s="125" t="s">
        <v>462</v>
      </c>
      <c r="L55" s="93"/>
      <c r="M55" s="93"/>
    </row>
    <row r="56" spans="1:13" ht="20.399999999999999">
      <c r="A56" s="242"/>
      <c r="B56" s="242"/>
      <c r="C56" s="242"/>
      <c r="D56" s="247"/>
      <c r="E56" s="124" t="s">
        <v>44</v>
      </c>
      <c r="F56" s="125" t="s">
        <v>0</v>
      </c>
      <c r="G56" s="41">
        <v>779</v>
      </c>
      <c r="H56" s="41">
        <v>776</v>
      </c>
      <c r="I56" s="42">
        <v>0.99614890885750995</v>
      </c>
      <c r="J56" s="41">
        <v>0</v>
      </c>
      <c r="K56" s="125" t="s">
        <v>462</v>
      </c>
      <c r="L56" s="93"/>
      <c r="M56" s="93"/>
    </row>
    <row r="57" spans="1:13" ht="20.399999999999999">
      <c r="A57" s="242"/>
      <c r="B57" s="242"/>
      <c r="C57" s="242"/>
      <c r="D57" s="248"/>
      <c r="E57" s="124" t="s">
        <v>45</v>
      </c>
      <c r="F57" s="125" t="s">
        <v>0</v>
      </c>
      <c r="G57" s="41">
        <v>903</v>
      </c>
      <c r="H57" s="41">
        <v>816</v>
      </c>
      <c r="I57" s="42">
        <v>0.90365448504983403</v>
      </c>
      <c r="J57" s="41">
        <v>0</v>
      </c>
      <c r="K57" s="125" t="s">
        <v>462</v>
      </c>
      <c r="L57" s="93"/>
      <c r="M57" s="93"/>
    </row>
    <row r="58" spans="1:13">
      <c r="A58" s="242"/>
      <c r="B58" s="242"/>
      <c r="C58" s="242"/>
      <c r="D58" s="244" t="s">
        <v>463</v>
      </c>
      <c r="E58" s="245"/>
      <c r="F58" s="32">
        <v>44552.333744988398</v>
      </c>
      <c r="G58" s="33">
        <v>44922</v>
      </c>
      <c r="H58" s="33">
        <v>44679</v>
      </c>
      <c r="I58" s="34">
        <v>0.99459062374783003</v>
      </c>
      <c r="J58" s="33">
        <v>0</v>
      </c>
      <c r="K58" s="123"/>
      <c r="L58" s="93"/>
      <c r="M58" s="93"/>
    </row>
    <row r="59" spans="1:13" ht="20.399999999999999">
      <c r="A59" s="242"/>
      <c r="B59" s="242"/>
      <c r="C59" s="242"/>
      <c r="D59" s="246" t="s">
        <v>0</v>
      </c>
      <c r="E59" s="124" t="s">
        <v>42</v>
      </c>
      <c r="F59" s="125" t="s">
        <v>0</v>
      </c>
      <c r="G59" s="41">
        <v>43293</v>
      </c>
      <c r="H59" s="41">
        <v>43174</v>
      </c>
      <c r="I59" s="42">
        <v>0.99725128773704796</v>
      </c>
      <c r="J59" s="41">
        <v>0</v>
      </c>
      <c r="K59" s="125" t="s">
        <v>464</v>
      </c>
      <c r="L59" s="93"/>
      <c r="M59" s="93"/>
    </row>
    <row r="60" spans="1:13" ht="20.399999999999999">
      <c r="A60" s="242"/>
      <c r="B60" s="242"/>
      <c r="C60" s="242"/>
      <c r="D60" s="247"/>
      <c r="E60" s="124" t="s">
        <v>44</v>
      </c>
      <c r="F60" s="125" t="s">
        <v>0</v>
      </c>
      <c r="G60" s="41">
        <v>739</v>
      </c>
      <c r="H60" s="41">
        <v>733</v>
      </c>
      <c r="I60" s="42">
        <v>0.99188092016238205</v>
      </c>
      <c r="J60" s="41">
        <v>0</v>
      </c>
      <c r="K60" s="125" t="s">
        <v>464</v>
      </c>
      <c r="L60" s="93"/>
      <c r="M60" s="93"/>
    </row>
    <row r="61" spans="1:13" ht="20.399999999999999">
      <c r="A61" s="242"/>
      <c r="B61" s="242"/>
      <c r="C61" s="242"/>
      <c r="D61" s="248"/>
      <c r="E61" s="124" t="s">
        <v>45</v>
      </c>
      <c r="F61" s="125" t="s">
        <v>0</v>
      </c>
      <c r="G61" s="41">
        <v>890</v>
      </c>
      <c r="H61" s="41">
        <v>772</v>
      </c>
      <c r="I61" s="42">
        <v>0.86741573033707897</v>
      </c>
      <c r="J61" s="41">
        <v>0</v>
      </c>
      <c r="K61" s="125" t="s">
        <v>464</v>
      </c>
      <c r="L61" s="93"/>
      <c r="M61" s="93"/>
    </row>
    <row r="62" spans="1:13">
      <c r="A62" s="242"/>
      <c r="B62" s="242"/>
      <c r="C62" s="242"/>
      <c r="D62" s="244" t="s">
        <v>465</v>
      </c>
      <c r="E62" s="245"/>
      <c r="F62" s="32">
        <v>44554.375160034702</v>
      </c>
      <c r="G62" s="33">
        <v>42363</v>
      </c>
      <c r="H62" s="33">
        <v>42118</v>
      </c>
      <c r="I62" s="34">
        <v>0.99421665132308901</v>
      </c>
      <c r="J62" s="33">
        <v>0</v>
      </c>
      <c r="K62" s="123"/>
      <c r="L62" s="93"/>
      <c r="M62" s="93"/>
    </row>
    <row r="63" spans="1:13">
      <c r="A63" s="242"/>
      <c r="B63" s="242"/>
      <c r="C63" s="242"/>
      <c r="D63" s="246" t="s">
        <v>0</v>
      </c>
      <c r="E63" s="124" t="s">
        <v>42</v>
      </c>
      <c r="F63" s="125" t="s">
        <v>0</v>
      </c>
      <c r="G63" s="41">
        <v>41477</v>
      </c>
      <c r="H63" s="41">
        <v>41352</v>
      </c>
      <c r="I63" s="42">
        <v>0.996986281553632</v>
      </c>
      <c r="J63" s="41">
        <v>0</v>
      </c>
      <c r="K63" s="125" t="s">
        <v>380</v>
      </c>
      <c r="L63" s="93"/>
      <c r="M63" s="93"/>
    </row>
    <row r="64" spans="1:13">
      <c r="A64" s="242"/>
      <c r="B64" s="242"/>
      <c r="C64" s="243"/>
      <c r="D64" s="248"/>
      <c r="E64" s="124" t="s">
        <v>44</v>
      </c>
      <c r="F64" s="125" t="s">
        <v>0</v>
      </c>
      <c r="G64" s="41">
        <v>886</v>
      </c>
      <c r="H64" s="41">
        <v>766</v>
      </c>
      <c r="I64" s="42">
        <v>0.86455981941309301</v>
      </c>
      <c r="J64" s="41">
        <v>0</v>
      </c>
      <c r="K64" s="125" t="s">
        <v>380</v>
      </c>
      <c r="L64" s="93"/>
      <c r="M64" s="93"/>
    </row>
    <row r="65" spans="1:13">
      <c r="A65" s="242"/>
      <c r="B65" s="242"/>
      <c r="C65" s="235" t="s">
        <v>59</v>
      </c>
      <c r="D65" s="236"/>
      <c r="E65" s="237"/>
      <c r="F65" s="172" t="s">
        <v>0</v>
      </c>
      <c r="G65" s="37">
        <v>132289</v>
      </c>
      <c r="H65" s="37">
        <v>131581</v>
      </c>
      <c r="I65" s="38">
        <v>0.99464808109517799</v>
      </c>
      <c r="J65" s="37">
        <v>0</v>
      </c>
      <c r="K65" s="172" t="s">
        <v>0</v>
      </c>
      <c r="L65" s="93"/>
      <c r="M65" s="93"/>
    </row>
    <row r="66" spans="1:13">
      <c r="A66" s="242"/>
      <c r="B66" s="242"/>
      <c r="C66" s="241" t="s">
        <v>197</v>
      </c>
      <c r="D66" s="244" t="s">
        <v>466</v>
      </c>
      <c r="E66" s="245"/>
      <c r="F66" s="32">
        <v>44533.458551469899</v>
      </c>
      <c r="G66" s="33">
        <v>24520</v>
      </c>
      <c r="H66" s="33">
        <v>24110</v>
      </c>
      <c r="I66" s="34">
        <v>0.98327895595432302</v>
      </c>
      <c r="J66" s="33">
        <v>1</v>
      </c>
      <c r="K66" s="123"/>
      <c r="L66" s="93"/>
      <c r="M66" s="93"/>
    </row>
    <row r="67" spans="1:13" ht="20.399999999999999">
      <c r="A67" s="242"/>
      <c r="B67" s="242"/>
      <c r="C67" s="242"/>
      <c r="D67" s="246" t="s">
        <v>0</v>
      </c>
      <c r="E67" s="124" t="s">
        <v>42</v>
      </c>
      <c r="F67" s="125" t="s">
        <v>0</v>
      </c>
      <c r="G67" s="41">
        <v>23599</v>
      </c>
      <c r="H67" s="41">
        <v>23335</v>
      </c>
      <c r="I67" s="42">
        <v>0.98881308530022505</v>
      </c>
      <c r="J67" s="41">
        <v>1</v>
      </c>
      <c r="K67" s="125" t="s">
        <v>467</v>
      </c>
      <c r="L67" s="93"/>
      <c r="M67" s="93"/>
    </row>
    <row r="68" spans="1:13" ht="20.399999999999999">
      <c r="A68" s="242"/>
      <c r="B68" s="242"/>
      <c r="C68" s="242"/>
      <c r="D68" s="248"/>
      <c r="E68" s="124" t="s">
        <v>44</v>
      </c>
      <c r="F68" s="125" t="s">
        <v>0</v>
      </c>
      <c r="G68" s="41">
        <v>921</v>
      </c>
      <c r="H68" s="41">
        <v>775</v>
      </c>
      <c r="I68" s="42">
        <v>0.84147665580890296</v>
      </c>
      <c r="J68" s="41">
        <v>0</v>
      </c>
      <c r="K68" s="125" t="s">
        <v>467</v>
      </c>
      <c r="L68" s="93"/>
      <c r="M68" s="93"/>
    </row>
    <row r="69" spans="1:13">
      <c r="A69" s="242"/>
      <c r="B69" s="242"/>
      <c r="C69" s="242"/>
      <c r="D69" s="244" t="s">
        <v>468</v>
      </c>
      <c r="E69" s="245"/>
      <c r="F69" s="32">
        <v>44540.375448645798</v>
      </c>
      <c r="G69" s="33">
        <v>26109</v>
      </c>
      <c r="H69" s="33">
        <v>25397</v>
      </c>
      <c r="I69" s="34">
        <v>0.97272971006166498</v>
      </c>
      <c r="J69" s="33">
        <v>11</v>
      </c>
      <c r="K69" s="123"/>
      <c r="L69" s="93"/>
      <c r="M69" s="93"/>
    </row>
    <row r="70" spans="1:13" ht="20.399999999999999">
      <c r="A70" s="242"/>
      <c r="B70" s="242"/>
      <c r="C70" s="242"/>
      <c r="D70" s="246" t="s">
        <v>0</v>
      </c>
      <c r="E70" s="124" t="s">
        <v>42</v>
      </c>
      <c r="F70" s="125" t="s">
        <v>0</v>
      </c>
      <c r="G70" s="41">
        <v>23519</v>
      </c>
      <c r="H70" s="41">
        <v>23281</v>
      </c>
      <c r="I70" s="42">
        <v>0.98988052213104305</v>
      </c>
      <c r="J70" s="41">
        <v>8</v>
      </c>
      <c r="K70" s="125" t="s">
        <v>469</v>
      </c>
      <c r="L70" s="93"/>
      <c r="M70" s="93"/>
    </row>
    <row r="71" spans="1:13" ht="20.399999999999999">
      <c r="A71" s="242"/>
      <c r="B71" s="242"/>
      <c r="C71" s="243"/>
      <c r="D71" s="248"/>
      <c r="E71" s="124" t="s">
        <v>44</v>
      </c>
      <c r="F71" s="125" t="s">
        <v>0</v>
      </c>
      <c r="G71" s="41">
        <v>2590</v>
      </c>
      <c r="H71" s="41">
        <v>2116</v>
      </c>
      <c r="I71" s="42">
        <v>0.81698841698841695</v>
      </c>
      <c r="J71" s="41">
        <v>3</v>
      </c>
      <c r="K71" s="125" t="s">
        <v>469</v>
      </c>
      <c r="L71" s="93"/>
      <c r="M71" s="93"/>
    </row>
    <row r="72" spans="1:13">
      <c r="A72" s="242"/>
      <c r="B72" s="242"/>
      <c r="C72" s="235" t="s">
        <v>247</v>
      </c>
      <c r="D72" s="236"/>
      <c r="E72" s="237"/>
      <c r="F72" s="172" t="s">
        <v>0</v>
      </c>
      <c r="G72" s="37">
        <v>50629</v>
      </c>
      <c r="H72" s="37">
        <v>49507</v>
      </c>
      <c r="I72" s="38">
        <v>0.97783878804637703</v>
      </c>
      <c r="J72" s="37">
        <v>12</v>
      </c>
      <c r="K72" s="172" t="s">
        <v>0</v>
      </c>
      <c r="L72" s="93"/>
      <c r="M72" s="93"/>
    </row>
    <row r="73" spans="1:13">
      <c r="A73" s="242"/>
      <c r="B73" s="242"/>
      <c r="C73" s="241" t="s">
        <v>122</v>
      </c>
      <c r="D73" s="244" t="s">
        <v>470</v>
      </c>
      <c r="E73" s="245"/>
      <c r="F73" s="32">
        <v>44539.437846909699</v>
      </c>
      <c r="G73" s="33">
        <v>8663</v>
      </c>
      <c r="H73" s="33">
        <v>7965</v>
      </c>
      <c r="I73" s="34">
        <v>0.91942745007503202</v>
      </c>
      <c r="J73" s="33">
        <v>3</v>
      </c>
      <c r="K73" s="123"/>
      <c r="L73" s="93"/>
      <c r="M73" s="93"/>
    </row>
    <row r="74" spans="1:13">
      <c r="A74" s="242"/>
      <c r="B74" s="242"/>
      <c r="C74" s="242"/>
      <c r="D74" s="246" t="s">
        <v>0</v>
      </c>
      <c r="E74" s="124" t="s">
        <v>42</v>
      </c>
      <c r="F74" s="125" t="s">
        <v>0</v>
      </c>
      <c r="G74" s="41">
        <v>6212</v>
      </c>
      <c r="H74" s="41">
        <v>5992</v>
      </c>
      <c r="I74" s="42">
        <v>0.96458467482292298</v>
      </c>
      <c r="J74" s="41">
        <v>3</v>
      </c>
      <c r="K74" s="125" t="s">
        <v>385</v>
      </c>
      <c r="L74" s="93"/>
      <c r="M74" s="93"/>
    </row>
    <row r="75" spans="1:13">
      <c r="A75" s="242"/>
      <c r="B75" s="242"/>
      <c r="C75" s="242"/>
      <c r="D75" s="248"/>
      <c r="E75" s="124" t="s">
        <v>44</v>
      </c>
      <c r="F75" s="125" t="s">
        <v>0</v>
      </c>
      <c r="G75" s="41">
        <v>2451</v>
      </c>
      <c r="H75" s="41">
        <v>1973</v>
      </c>
      <c r="I75" s="42">
        <v>0.80497756017951905</v>
      </c>
      <c r="J75" s="41">
        <v>0</v>
      </c>
      <c r="K75" s="125" t="s">
        <v>385</v>
      </c>
      <c r="L75" s="93"/>
      <c r="M75" s="93"/>
    </row>
    <row r="76" spans="1:13">
      <c r="A76" s="242"/>
      <c r="B76" s="242"/>
      <c r="C76" s="242"/>
      <c r="D76" s="244" t="s">
        <v>471</v>
      </c>
      <c r="E76" s="245"/>
      <c r="F76" s="32">
        <v>44546.375477349502</v>
      </c>
      <c r="G76" s="33">
        <v>8587</v>
      </c>
      <c r="H76" s="33">
        <v>7861</v>
      </c>
      <c r="I76" s="34">
        <v>0.91545359264003701</v>
      </c>
      <c r="J76" s="33">
        <v>2</v>
      </c>
      <c r="K76" s="123"/>
      <c r="L76" s="93"/>
      <c r="M76" s="93"/>
    </row>
    <row r="77" spans="1:13">
      <c r="A77" s="242"/>
      <c r="B77" s="242"/>
      <c r="C77" s="242"/>
      <c r="D77" s="246" t="s">
        <v>0</v>
      </c>
      <c r="E77" s="124" t="s">
        <v>42</v>
      </c>
      <c r="F77" s="125" t="s">
        <v>0</v>
      </c>
      <c r="G77" s="41">
        <v>6149</v>
      </c>
      <c r="H77" s="41">
        <v>5900</v>
      </c>
      <c r="I77" s="42">
        <v>0.95950561066840101</v>
      </c>
      <c r="J77" s="41">
        <v>2</v>
      </c>
      <c r="K77" s="125" t="s">
        <v>385</v>
      </c>
      <c r="L77" s="93"/>
      <c r="M77" s="93"/>
    </row>
    <row r="78" spans="1:13">
      <c r="A78" s="242"/>
      <c r="B78" s="242"/>
      <c r="C78" s="243"/>
      <c r="D78" s="248"/>
      <c r="E78" s="124" t="s">
        <v>44</v>
      </c>
      <c r="F78" s="125" t="s">
        <v>0</v>
      </c>
      <c r="G78" s="41">
        <v>2438</v>
      </c>
      <c r="H78" s="41">
        <v>1961</v>
      </c>
      <c r="I78" s="42">
        <v>0.80434782608695699</v>
      </c>
      <c r="J78" s="41">
        <v>0</v>
      </c>
      <c r="K78" s="125" t="s">
        <v>385</v>
      </c>
      <c r="L78" s="93"/>
      <c r="M78" s="93"/>
    </row>
    <row r="79" spans="1:13">
      <c r="A79" s="242"/>
      <c r="B79" s="242"/>
      <c r="C79" s="235" t="s">
        <v>126</v>
      </c>
      <c r="D79" s="236"/>
      <c r="E79" s="237"/>
      <c r="F79" s="172" t="s">
        <v>0</v>
      </c>
      <c r="G79" s="37">
        <v>17250</v>
      </c>
      <c r="H79" s="37">
        <v>15826</v>
      </c>
      <c r="I79" s="38">
        <v>0.91744927536231902</v>
      </c>
      <c r="J79" s="37">
        <v>5</v>
      </c>
      <c r="K79" s="172" t="s">
        <v>0</v>
      </c>
      <c r="L79" s="93"/>
      <c r="M79" s="93"/>
    </row>
    <row r="80" spans="1:13">
      <c r="A80" s="242"/>
      <c r="B80" s="242"/>
      <c r="C80" s="241" t="s">
        <v>174</v>
      </c>
      <c r="D80" s="244" t="s">
        <v>472</v>
      </c>
      <c r="E80" s="245"/>
      <c r="F80" s="32">
        <v>44537.708427199097</v>
      </c>
      <c r="G80" s="33">
        <v>51785</v>
      </c>
      <c r="H80" s="33">
        <v>51527</v>
      </c>
      <c r="I80" s="34">
        <v>0.99501786231534195</v>
      </c>
      <c r="J80" s="33">
        <v>8</v>
      </c>
      <c r="K80" s="123"/>
      <c r="L80" s="93"/>
      <c r="M80" s="93"/>
    </row>
    <row r="81" spans="1:13" ht="51">
      <c r="A81" s="242"/>
      <c r="B81" s="242"/>
      <c r="C81" s="242"/>
      <c r="D81" s="246" t="s">
        <v>0</v>
      </c>
      <c r="E81" s="124" t="s">
        <v>42</v>
      </c>
      <c r="F81" s="125" t="s">
        <v>0</v>
      </c>
      <c r="G81" s="41">
        <v>50061</v>
      </c>
      <c r="H81" s="41">
        <v>49953</v>
      </c>
      <c r="I81" s="42">
        <v>0.99784263198897305</v>
      </c>
      <c r="J81" s="41">
        <v>8</v>
      </c>
      <c r="K81" s="125" t="s">
        <v>473</v>
      </c>
      <c r="L81" s="93"/>
      <c r="M81" s="93"/>
    </row>
    <row r="82" spans="1:13" ht="51">
      <c r="A82" s="242"/>
      <c r="B82" s="242"/>
      <c r="C82" s="242"/>
      <c r="D82" s="247"/>
      <c r="E82" s="124" t="s">
        <v>44</v>
      </c>
      <c r="F82" s="125" t="s">
        <v>0</v>
      </c>
      <c r="G82" s="41">
        <v>309</v>
      </c>
      <c r="H82" s="41">
        <v>309</v>
      </c>
      <c r="I82" s="42">
        <v>1</v>
      </c>
      <c r="J82" s="41">
        <v>0</v>
      </c>
      <c r="K82" s="125" t="s">
        <v>473</v>
      </c>
      <c r="L82" s="93"/>
      <c r="M82" s="93"/>
    </row>
    <row r="83" spans="1:13" ht="51">
      <c r="A83" s="242"/>
      <c r="B83" s="242"/>
      <c r="C83" s="243"/>
      <c r="D83" s="248"/>
      <c r="E83" s="124" t="s">
        <v>45</v>
      </c>
      <c r="F83" s="125" t="s">
        <v>0</v>
      </c>
      <c r="G83" s="41">
        <v>1415</v>
      </c>
      <c r="H83" s="41">
        <v>1265</v>
      </c>
      <c r="I83" s="42">
        <v>0.89399293286219095</v>
      </c>
      <c r="J83" s="41">
        <v>0</v>
      </c>
      <c r="K83" s="125" t="s">
        <v>473</v>
      </c>
      <c r="L83" s="93"/>
      <c r="M83" s="93"/>
    </row>
    <row r="84" spans="1:13">
      <c r="A84" s="242"/>
      <c r="B84" s="243"/>
      <c r="C84" s="235" t="s">
        <v>203</v>
      </c>
      <c r="D84" s="236"/>
      <c r="E84" s="237"/>
      <c r="F84" s="172" t="s">
        <v>0</v>
      </c>
      <c r="G84" s="37">
        <v>51785</v>
      </c>
      <c r="H84" s="37">
        <v>51527</v>
      </c>
      <c r="I84" s="38">
        <v>0.99501786231534195</v>
      </c>
      <c r="J84" s="37">
        <v>8</v>
      </c>
      <c r="K84" s="172" t="s">
        <v>0</v>
      </c>
      <c r="L84" s="93"/>
      <c r="M84" s="93"/>
    </row>
    <row r="85" spans="1:13">
      <c r="A85" s="243"/>
      <c r="B85" s="238" t="s">
        <v>474</v>
      </c>
      <c r="C85" s="236"/>
      <c r="D85" s="236"/>
      <c r="E85" s="237"/>
      <c r="F85" s="127" t="s">
        <v>0</v>
      </c>
      <c r="G85" s="44">
        <v>842620</v>
      </c>
      <c r="H85" s="44">
        <v>765538</v>
      </c>
      <c r="I85" s="45">
        <v>0.90852104151337498</v>
      </c>
      <c r="J85" s="44">
        <v>37</v>
      </c>
      <c r="K85" s="127" t="s">
        <v>0</v>
      </c>
      <c r="L85" s="93"/>
      <c r="M85" s="93"/>
    </row>
    <row r="86" spans="1:13">
      <c r="A86" s="239" t="s">
        <v>73</v>
      </c>
      <c r="B86" s="236"/>
      <c r="C86" s="236"/>
      <c r="D86" s="236"/>
      <c r="E86" s="237"/>
      <c r="F86" s="173" t="s">
        <v>0</v>
      </c>
      <c r="G86" s="47">
        <v>842620</v>
      </c>
      <c r="H86" s="47">
        <v>765538</v>
      </c>
      <c r="I86" s="48">
        <v>0.90852104151337498</v>
      </c>
      <c r="J86" s="47">
        <v>37</v>
      </c>
      <c r="K86" s="173" t="s">
        <v>0</v>
      </c>
      <c r="L86" s="93"/>
      <c r="M86" s="93"/>
    </row>
    <row r="87" spans="1:13">
      <c r="A87" s="240" t="s">
        <v>74</v>
      </c>
      <c r="B87" s="236"/>
      <c r="C87" s="236"/>
      <c r="D87" s="236"/>
      <c r="E87" s="237"/>
      <c r="F87" s="174" t="s">
        <v>0</v>
      </c>
      <c r="G87" s="50">
        <v>842620</v>
      </c>
      <c r="H87" s="50">
        <v>765538</v>
      </c>
      <c r="I87" s="51">
        <v>0.90852104151337498</v>
      </c>
      <c r="J87" s="50">
        <v>37</v>
      </c>
      <c r="K87" s="174" t="s">
        <v>0</v>
      </c>
      <c r="L87" s="93"/>
      <c r="M87" s="93"/>
    </row>
    <row r="88" spans="1:13" ht="0" hidden="1" customHeight="1"/>
  </sheetData>
  <mergeCells count="71">
    <mergeCell ref="A86:E86"/>
    <mergeCell ref="A87:E87"/>
    <mergeCell ref="C79:E79"/>
    <mergeCell ref="C80:C83"/>
    <mergeCell ref="D80:E80"/>
    <mergeCell ref="D81:D83"/>
    <mergeCell ref="C84:E84"/>
    <mergeCell ref="B85:E85"/>
    <mergeCell ref="C72:E72"/>
    <mergeCell ref="C73:C78"/>
    <mergeCell ref="D73:E73"/>
    <mergeCell ref="D74:D75"/>
    <mergeCell ref="D76:E76"/>
    <mergeCell ref="D77:D78"/>
    <mergeCell ref="C65:E65"/>
    <mergeCell ref="C66:C71"/>
    <mergeCell ref="D66:E66"/>
    <mergeCell ref="D67:D68"/>
    <mergeCell ref="D69:E69"/>
    <mergeCell ref="D70:D71"/>
    <mergeCell ref="C53:E53"/>
    <mergeCell ref="C54:C64"/>
    <mergeCell ref="D54:E54"/>
    <mergeCell ref="D55:D57"/>
    <mergeCell ref="D58:E58"/>
    <mergeCell ref="D59:D61"/>
    <mergeCell ref="D62:E62"/>
    <mergeCell ref="D63:D64"/>
    <mergeCell ref="C39:E39"/>
    <mergeCell ref="C40:C52"/>
    <mergeCell ref="D40:E40"/>
    <mergeCell ref="D41:D44"/>
    <mergeCell ref="D45:E45"/>
    <mergeCell ref="D46:D48"/>
    <mergeCell ref="D49:E49"/>
    <mergeCell ref="D50:D52"/>
    <mergeCell ref="C32:E32"/>
    <mergeCell ref="C33:C38"/>
    <mergeCell ref="D33:E33"/>
    <mergeCell ref="D34:D35"/>
    <mergeCell ref="D36:E36"/>
    <mergeCell ref="D37:D38"/>
    <mergeCell ref="C21:E21"/>
    <mergeCell ref="C22:C24"/>
    <mergeCell ref="D22:E22"/>
    <mergeCell ref="D23:D24"/>
    <mergeCell ref="C25:E25"/>
    <mergeCell ref="C26:C31"/>
    <mergeCell ref="D26:E26"/>
    <mergeCell ref="D27:D28"/>
    <mergeCell ref="D29:E29"/>
    <mergeCell ref="D30:D31"/>
    <mergeCell ref="C10:E10"/>
    <mergeCell ref="C11:C13"/>
    <mergeCell ref="D11:E11"/>
    <mergeCell ref="D12:D13"/>
    <mergeCell ref="C14:E14"/>
    <mergeCell ref="C15:C20"/>
    <mergeCell ref="D15:E15"/>
    <mergeCell ref="D16:D17"/>
    <mergeCell ref="D18:E18"/>
    <mergeCell ref="D19:D20"/>
    <mergeCell ref="A2:E2"/>
    <mergeCell ref="D3:E3"/>
    <mergeCell ref="A4:A85"/>
    <mergeCell ref="B4:B84"/>
    <mergeCell ref="C4:C9"/>
    <mergeCell ref="D4:E4"/>
    <mergeCell ref="D5:D6"/>
    <mergeCell ref="D7:E7"/>
    <mergeCell ref="D8:D9"/>
  </mergeCells>
  <hyperlinks>
    <hyperlink ref="D4" r:id="rId1" xr:uid="{4B118388-7072-4574-B9BD-DEC1AC412A49}"/>
    <hyperlink ref="E5" r:id="rId2" xr:uid="{EAD58FC9-DB17-4A17-A563-C7CD01DBE3E0}"/>
    <hyperlink ref="E6" r:id="rId3" xr:uid="{528C8DD4-C7FC-42F1-AC1E-45FD59CCDFFC}"/>
    <hyperlink ref="D7" r:id="rId4" xr:uid="{D6C5EE23-100B-4029-8A4C-48FAF656A52B}"/>
    <hyperlink ref="E8" r:id="rId5" xr:uid="{30504E33-695E-4BD0-858E-C0CB2209FBA0}"/>
    <hyperlink ref="E9" r:id="rId6" xr:uid="{A02E5AF6-943F-46BE-843E-C0FA6457F92C}"/>
    <hyperlink ref="D11" r:id="rId7" xr:uid="{1A21A1FD-F40D-42D0-973B-0324405C10E6}"/>
    <hyperlink ref="E12" r:id="rId8" xr:uid="{FFC5384C-2B2C-4A11-85AA-DCB0F5EB13B4}"/>
    <hyperlink ref="E13" r:id="rId9" xr:uid="{2678E0EC-F059-41FE-97E0-A42E9BA1972C}"/>
    <hyperlink ref="D15" r:id="rId10" xr:uid="{CEB13BFC-0C43-4F3D-8617-4CF246D9EF5A}"/>
    <hyperlink ref="E16" r:id="rId11" xr:uid="{D0D76885-EC4F-4D68-9727-F5E66F9DB328}"/>
    <hyperlink ref="E17" r:id="rId12" xr:uid="{2D1A7B8F-4391-4195-B12C-F6BA9AE21D7D}"/>
    <hyperlink ref="D18" r:id="rId13" xr:uid="{7DBC8637-58D4-4AD4-996B-A351B127AD06}"/>
    <hyperlink ref="E19" r:id="rId14" xr:uid="{2A75467B-2098-4F2D-B027-D3D040FBEF18}"/>
    <hyperlink ref="E20" r:id="rId15" xr:uid="{B9EDBB9D-FD0F-4CAD-BB16-5E3A56BA860F}"/>
    <hyperlink ref="D22" r:id="rId16" xr:uid="{85FEAD27-C380-4041-AC2A-924A5BD19B16}"/>
    <hyperlink ref="E23" r:id="rId17" xr:uid="{258BAB32-4A98-4238-AFEB-1D5A48D3BDDA}"/>
    <hyperlink ref="E24" r:id="rId18" xr:uid="{6EF8D1CE-A787-4FC3-A462-EFA06B36E564}"/>
    <hyperlink ref="D26" r:id="rId19" xr:uid="{ACE898C2-C66B-4F39-9C33-B9F1DD0024C0}"/>
    <hyperlink ref="E27" r:id="rId20" xr:uid="{40815F19-E57F-4A31-860D-382B32ED80B9}"/>
    <hyperlink ref="E28" r:id="rId21" xr:uid="{1270B4A6-A7E1-449D-8CF2-2B5EE34B2180}"/>
    <hyperlink ref="D29" r:id="rId22" xr:uid="{78AA4341-2592-4598-892B-58247C932DBD}"/>
    <hyperlink ref="E30" r:id="rId23" xr:uid="{F889ACBB-3D95-41BB-A426-8BBCF6E66F02}"/>
    <hyperlink ref="E31" r:id="rId24" xr:uid="{478A2DE6-EED0-4B76-A119-C7F509FEEADB}"/>
    <hyperlink ref="D33" r:id="rId25" xr:uid="{62C3BE1D-B58F-4254-AFAF-671FF97ACE36}"/>
    <hyperlink ref="E34" r:id="rId26" xr:uid="{E934139E-F0BB-44AA-8E86-2EFBFBAE8107}"/>
    <hyperlink ref="E35" r:id="rId27" xr:uid="{BCE83D1B-4F9B-4ADB-9734-C640827838B1}"/>
    <hyperlink ref="D36" r:id="rId28" xr:uid="{7F65420B-6303-4B0F-81E5-CF36BC35A67B}"/>
    <hyperlink ref="E37" r:id="rId29" xr:uid="{9635AEF5-C1CF-4D75-B1CD-AC887F5766C6}"/>
    <hyperlink ref="E38" r:id="rId30" xr:uid="{F3D68632-4BD1-4E69-A6F8-E0A7C11BC7AE}"/>
    <hyperlink ref="D40" r:id="rId31" xr:uid="{994B259A-8F08-4BBF-846D-19820427E833}"/>
    <hyperlink ref="E41" r:id="rId32" xr:uid="{656029F8-267F-4F02-8BDF-78CB829D12DC}"/>
    <hyperlink ref="E42" r:id="rId33" xr:uid="{CF5D84A0-A3C8-4AD1-A0DD-E16D80A358D2}"/>
    <hyperlink ref="E43" r:id="rId34" xr:uid="{DE3029BA-C3AF-4949-95FF-35FBD6A9FE6D}"/>
    <hyperlink ref="E44" r:id="rId35" xr:uid="{A0F9C922-44DB-4113-824D-F7BFB03B7AF8}"/>
    <hyperlink ref="D45" r:id="rId36" xr:uid="{FF25F155-4BDD-47A0-8375-AFA95062FC7B}"/>
    <hyperlink ref="E46" r:id="rId37" xr:uid="{C0D44064-568A-423A-8055-6405913AD7E7}"/>
    <hyperlink ref="E47" r:id="rId38" xr:uid="{D63E84F1-0861-4217-BE08-F6EB48511804}"/>
    <hyperlink ref="E48" r:id="rId39" xr:uid="{0193F7DD-76EA-456A-8C32-0C3EE91222F8}"/>
    <hyperlink ref="D49" r:id="rId40" xr:uid="{9C614B86-43C4-45C7-8F04-20EB562EC1CC}"/>
    <hyperlink ref="E50" r:id="rId41" xr:uid="{9878D0DD-1CBB-44B6-B64B-72EA0BCBBA13}"/>
    <hyperlink ref="E51" r:id="rId42" xr:uid="{38B02D42-06D8-40E9-AA2D-94B9A83EC9DA}"/>
    <hyperlink ref="E52" r:id="rId43" xr:uid="{696718D8-1B17-49DF-B3DB-C4FD4D515937}"/>
    <hyperlink ref="D54" r:id="rId44" xr:uid="{E7152F9B-95A8-4C6C-97AD-DF855D11F29B}"/>
    <hyperlink ref="E55" r:id="rId45" xr:uid="{FF76AB85-86A4-4CD2-81A8-1B20494C3A6B}"/>
    <hyperlink ref="E56" r:id="rId46" xr:uid="{9250FA8F-5F89-41F4-AD1F-D6ADE4601EAB}"/>
    <hyperlink ref="E57" r:id="rId47" xr:uid="{5DC7872A-F649-4F8E-83C5-4B4448834D25}"/>
    <hyperlink ref="D58" r:id="rId48" xr:uid="{1FEFF09D-FDE7-4115-8912-F36B958EC9BA}"/>
    <hyperlink ref="E59" r:id="rId49" xr:uid="{5F601630-B642-4215-B66A-DA6C4996E944}"/>
    <hyperlink ref="E60" r:id="rId50" xr:uid="{A2FF7944-5FE1-441F-BED1-A79B81C25828}"/>
    <hyperlink ref="E61" r:id="rId51" xr:uid="{3A91DBE9-884C-48F8-8CB4-096F15BE934F}"/>
    <hyperlink ref="D62" r:id="rId52" xr:uid="{DE98EDC3-3AE8-4D2F-B1BD-EA2C51B8923A}"/>
    <hyperlink ref="E63" r:id="rId53" xr:uid="{8E91AB78-5ABA-468B-A9E6-214A6E880710}"/>
    <hyperlink ref="E64" r:id="rId54" xr:uid="{B10E1954-F763-4EA6-9408-85ADD771A4F8}"/>
    <hyperlink ref="D66" r:id="rId55" xr:uid="{71A1ED10-5586-4707-A6DF-C6B91867FE74}"/>
    <hyperlink ref="E67" r:id="rId56" xr:uid="{F59D9CB3-F554-4B4C-935B-37AF1DE5C792}"/>
    <hyperlink ref="E68" r:id="rId57" xr:uid="{C12FB860-6A86-4E2F-A903-C404A25DF879}"/>
    <hyperlink ref="D69" r:id="rId58" xr:uid="{E79B55AA-8190-49DF-9F15-839867EFC40C}"/>
    <hyperlink ref="E70" r:id="rId59" xr:uid="{B143F4F5-D1F5-4BCE-ADFE-B42E05A44A53}"/>
    <hyperlink ref="E71" r:id="rId60" xr:uid="{74035861-9484-4641-8045-9AB270011810}"/>
    <hyperlink ref="D73" r:id="rId61" xr:uid="{F29D5926-6DA9-4F48-AD8C-A524A0D65B80}"/>
    <hyperlink ref="E74" r:id="rId62" xr:uid="{15A1B352-7EDA-4F61-84DB-AB99444AF00B}"/>
    <hyperlink ref="E75" r:id="rId63" xr:uid="{42444F73-A95C-48A2-A359-31B9FD551BDA}"/>
    <hyperlink ref="D76" r:id="rId64" xr:uid="{C8D939DB-618A-45F5-8095-E5D261DF072D}"/>
    <hyperlink ref="E77" r:id="rId65" xr:uid="{EBD89453-A3C5-4C31-8691-297B5ACB7DCA}"/>
    <hyperlink ref="E78" r:id="rId66" xr:uid="{292E95F3-48F1-42EA-84BA-3D7050F754E2}"/>
    <hyperlink ref="D80" r:id="rId67" xr:uid="{4A42727D-6EF3-416D-9DC2-E573A0631E7D}"/>
    <hyperlink ref="E81" r:id="rId68" xr:uid="{AD5F0369-2811-4D3F-9152-C57345AEC3B2}"/>
    <hyperlink ref="E82" r:id="rId69" xr:uid="{04331535-A1B8-474D-B284-3CD51E6D64A9}"/>
    <hyperlink ref="E83" r:id="rId70" xr:uid="{376D2AF3-26D5-4D55-9ED5-15C798BA87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workbookViewId="0">
      <selection activeCell="A2" sqref="A2:XFD2"/>
    </sheetView>
  </sheetViews>
  <sheetFormatPr defaultColWidth="9.109375" defaultRowHeight="14.4"/>
  <cols>
    <col min="1" max="1" width="13.6640625" style="29" customWidth="1"/>
    <col min="2" max="2" width="8" style="29" customWidth="1"/>
    <col min="3" max="3" width="15.6640625" style="29" customWidth="1"/>
    <col min="4" max="4" width="3.88671875" style="29" customWidth="1"/>
    <col min="5" max="5" width="30.44140625" style="29" customWidth="1"/>
    <col min="6" max="6" width="9.5546875" style="29" customWidth="1"/>
    <col min="7" max="8" width="8.88671875" style="29" customWidth="1"/>
    <col min="9" max="9" width="9.109375" style="29" customWidth="1"/>
    <col min="10" max="10" width="6.88671875" style="29" customWidth="1"/>
    <col min="11" max="11" width="37.5546875" style="29" customWidth="1"/>
    <col min="12" max="12" width="5.88671875" style="29" customWidth="1"/>
    <col min="13" max="13" width="255" style="29" customWidth="1"/>
    <col min="14" max="16384" width="9.109375" style="29"/>
  </cols>
  <sheetData>
    <row r="1" spans="1:14" ht="0.9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customFormat="1" ht="24" customHeight="1">
      <c r="A2" s="189" t="s">
        <v>107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7"/>
      <c r="N2" s="27"/>
    </row>
    <row r="3" spans="1:14" ht="21.6">
      <c r="A3" s="31" t="s">
        <v>1</v>
      </c>
      <c r="B3" s="30" t="s">
        <v>2</v>
      </c>
      <c r="C3" s="31" t="s">
        <v>3</v>
      </c>
      <c r="D3" s="207" t="s">
        <v>4</v>
      </c>
      <c r="E3" s="195"/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11</v>
      </c>
      <c r="L3" s="28"/>
      <c r="M3" s="28"/>
    </row>
    <row r="4" spans="1:14">
      <c r="A4" s="199" t="s">
        <v>12</v>
      </c>
      <c r="B4" s="208">
        <v>44228</v>
      </c>
      <c r="C4" s="199" t="s">
        <v>76</v>
      </c>
      <c r="D4" s="201" t="s">
        <v>77</v>
      </c>
      <c r="E4" s="202"/>
      <c r="F4" s="32">
        <v>44231.375324270797</v>
      </c>
      <c r="G4" s="33">
        <v>23619</v>
      </c>
      <c r="H4" s="33">
        <v>23259</v>
      </c>
      <c r="I4" s="34">
        <v>0.98475803378635796</v>
      </c>
      <c r="J4" s="33">
        <v>0</v>
      </c>
      <c r="K4" s="35" t="s">
        <v>78</v>
      </c>
      <c r="L4" s="28"/>
      <c r="M4" s="28"/>
    </row>
    <row r="5" spans="1:14">
      <c r="A5" s="200"/>
      <c r="B5" s="200"/>
      <c r="C5" s="200"/>
      <c r="D5" s="201" t="s">
        <v>79</v>
      </c>
      <c r="E5" s="202"/>
      <c r="F5" s="32">
        <v>44231.3753574074</v>
      </c>
      <c r="G5" s="33">
        <v>2106</v>
      </c>
      <c r="H5" s="33">
        <v>1764</v>
      </c>
      <c r="I5" s="34">
        <v>0.83760683760683796</v>
      </c>
      <c r="J5" s="33">
        <v>0</v>
      </c>
      <c r="K5" s="35" t="s">
        <v>78</v>
      </c>
      <c r="L5" s="28"/>
      <c r="M5" s="28"/>
    </row>
    <row r="6" spans="1:14">
      <c r="A6" s="200"/>
      <c r="B6" s="200"/>
      <c r="C6" s="206"/>
      <c r="D6" s="201" t="s">
        <v>80</v>
      </c>
      <c r="E6" s="202"/>
      <c r="F6" s="32">
        <v>44238.375357905097</v>
      </c>
      <c r="G6" s="33">
        <v>22527</v>
      </c>
      <c r="H6" s="33">
        <v>22458</v>
      </c>
      <c r="I6" s="34">
        <v>0.99693700892262604</v>
      </c>
      <c r="J6" s="33">
        <v>0</v>
      </c>
      <c r="K6" s="35" t="s">
        <v>78</v>
      </c>
      <c r="L6" s="28"/>
      <c r="M6" s="28"/>
    </row>
    <row r="7" spans="1:14">
      <c r="A7" s="200"/>
      <c r="B7" s="200"/>
      <c r="C7" s="193" t="s">
        <v>81</v>
      </c>
      <c r="D7" s="194"/>
      <c r="E7" s="195"/>
      <c r="F7" s="36" t="s">
        <v>0</v>
      </c>
      <c r="G7" s="37">
        <v>48252</v>
      </c>
      <c r="H7" s="37">
        <v>47481</v>
      </c>
      <c r="I7" s="38">
        <v>0.98402138771449899</v>
      </c>
      <c r="J7" s="37">
        <v>0</v>
      </c>
      <c r="K7" s="36" t="s">
        <v>0</v>
      </c>
      <c r="L7" s="28"/>
      <c r="M7" s="28"/>
    </row>
    <row r="8" spans="1:14" ht="20.399999999999999">
      <c r="A8" s="200"/>
      <c r="B8" s="200"/>
      <c r="C8" s="199" t="s">
        <v>13</v>
      </c>
      <c r="D8" s="201" t="s">
        <v>82</v>
      </c>
      <c r="E8" s="202"/>
      <c r="F8" s="32">
        <v>44244.607694641199</v>
      </c>
      <c r="G8" s="33">
        <v>18418</v>
      </c>
      <c r="H8" s="33">
        <v>18332</v>
      </c>
      <c r="I8" s="34">
        <v>0.995330654794223</v>
      </c>
      <c r="J8" s="33">
        <v>2</v>
      </c>
      <c r="K8" s="35" t="s">
        <v>83</v>
      </c>
      <c r="L8" s="28"/>
      <c r="M8" s="28"/>
    </row>
    <row r="9" spans="1:14" ht="20.399999999999999">
      <c r="A9" s="200"/>
      <c r="B9" s="200"/>
      <c r="C9" s="200"/>
      <c r="D9" s="201" t="s">
        <v>84</v>
      </c>
      <c r="E9" s="202"/>
      <c r="F9" s="32">
        <v>44244.6077093403</v>
      </c>
      <c r="G9" s="33">
        <v>2341</v>
      </c>
      <c r="H9" s="33">
        <v>1956</v>
      </c>
      <c r="I9" s="34">
        <v>0.83554036736437398</v>
      </c>
      <c r="J9" s="33">
        <v>0</v>
      </c>
      <c r="K9" s="35" t="s">
        <v>83</v>
      </c>
      <c r="L9" s="28"/>
      <c r="M9" s="28"/>
    </row>
    <row r="10" spans="1:14" ht="20.399999999999999">
      <c r="A10" s="200"/>
      <c r="B10" s="200"/>
      <c r="C10" s="206"/>
      <c r="D10" s="201" t="s">
        <v>108</v>
      </c>
      <c r="E10" s="202"/>
      <c r="F10" s="32">
        <v>44251.334116088001</v>
      </c>
      <c r="G10" s="33">
        <v>17397</v>
      </c>
      <c r="H10" s="33">
        <v>17365</v>
      </c>
      <c r="I10" s="34">
        <v>0.99816060240271298</v>
      </c>
      <c r="J10" s="33">
        <v>1</v>
      </c>
      <c r="K10" s="35" t="s">
        <v>109</v>
      </c>
      <c r="L10" s="28"/>
      <c r="M10" s="28"/>
    </row>
    <row r="11" spans="1:14">
      <c r="A11" s="200"/>
      <c r="B11" s="200"/>
      <c r="C11" s="193" t="s">
        <v>19</v>
      </c>
      <c r="D11" s="194"/>
      <c r="E11" s="195"/>
      <c r="F11" s="36" t="s">
        <v>0</v>
      </c>
      <c r="G11" s="37">
        <v>38156</v>
      </c>
      <c r="H11" s="37">
        <v>37653</v>
      </c>
      <c r="I11" s="38">
        <v>0.98681727644407202</v>
      </c>
      <c r="J11" s="37">
        <v>3</v>
      </c>
      <c r="K11" s="36" t="s">
        <v>0</v>
      </c>
      <c r="L11" s="28"/>
      <c r="M11" s="28"/>
    </row>
    <row r="12" spans="1:14">
      <c r="A12" s="200"/>
      <c r="B12" s="200"/>
      <c r="C12" s="199" t="s">
        <v>27</v>
      </c>
      <c r="D12" s="201" t="s">
        <v>85</v>
      </c>
      <c r="E12" s="202"/>
      <c r="F12" s="32">
        <v>44236.604247488402</v>
      </c>
      <c r="G12" s="33">
        <v>6596</v>
      </c>
      <c r="H12" s="33">
        <v>4105</v>
      </c>
      <c r="I12" s="34">
        <v>0.62234687689508805</v>
      </c>
      <c r="J12" s="33">
        <v>0</v>
      </c>
      <c r="K12" s="35" t="s">
        <v>86</v>
      </c>
      <c r="L12" s="28"/>
      <c r="M12" s="28"/>
    </row>
    <row r="13" spans="1:14">
      <c r="A13" s="200"/>
      <c r="B13" s="200"/>
      <c r="C13" s="200"/>
      <c r="D13" s="201" t="s">
        <v>87</v>
      </c>
      <c r="E13" s="202"/>
      <c r="F13" s="32">
        <v>44236.604248414398</v>
      </c>
      <c r="G13" s="33">
        <v>176</v>
      </c>
      <c r="H13" s="33">
        <v>162</v>
      </c>
      <c r="I13" s="34">
        <v>0.92045454545454497</v>
      </c>
      <c r="J13" s="33">
        <v>0</v>
      </c>
      <c r="K13" s="35" t="s">
        <v>86</v>
      </c>
      <c r="L13" s="28"/>
      <c r="M13" s="28"/>
    </row>
    <row r="14" spans="1:14">
      <c r="A14" s="200"/>
      <c r="B14" s="200"/>
      <c r="C14" s="206"/>
      <c r="D14" s="201" t="s">
        <v>88</v>
      </c>
      <c r="E14" s="202"/>
      <c r="F14" s="32">
        <v>44243.375194756904</v>
      </c>
      <c r="G14" s="33">
        <v>3743</v>
      </c>
      <c r="H14" s="33">
        <v>3712</v>
      </c>
      <c r="I14" s="34">
        <v>0.99171787336361195</v>
      </c>
      <c r="J14" s="33">
        <v>0</v>
      </c>
      <c r="K14" s="35" t="s">
        <v>32</v>
      </c>
      <c r="L14" s="28"/>
      <c r="M14" s="28"/>
    </row>
    <row r="15" spans="1:14">
      <c r="A15" s="200"/>
      <c r="B15" s="200"/>
      <c r="C15" s="193" t="s">
        <v>33</v>
      </c>
      <c r="D15" s="194"/>
      <c r="E15" s="195"/>
      <c r="F15" s="36" t="s">
        <v>0</v>
      </c>
      <c r="G15" s="37">
        <v>10515</v>
      </c>
      <c r="H15" s="37">
        <v>7979</v>
      </c>
      <c r="I15" s="38">
        <v>0.75882073228720903</v>
      </c>
      <c r="J15" s="37">
        <v>0</v>
      </c>
      <c r="K15" s="36" t="s">
        <v>0</v>
      </c>
      <c r="L15" s="28"/>
      <c r="M15" s="28"/>
    </row>
    <row r="16" spans="1:14">
      <c r="A16" s="200"/>
      <c r="B16" s="200"/>
      <c r="C16" s="199" t="s">
        <v>110</v>
      </c>
      <c r="D16" s="201" t="s">
        <v>111</v>
      </c>
      <c r="E16" s="202"/>
      <c r="F16" s="32">
        <v>44252.521034803198</v>
      </c>
      <c r="G16" s="33">
        <v>48992</v>
      </c>
      <c r="H16" s="33">
        <v>38910</v>
      </c>
      <c r="I16" s="34">
        <v>0.79421129980405003</v>
      </c>
      <c r="J16" s="33">
        <v>0</v>
      </c>
      <c r="K16" s="35" t="s">
        <v>112</v>
      </c>
      <c r="L16" s="28"/>
      <c r="M16" s="28"/>
    </row>
    <row r="17" spans="1:13">
      <c r="A17" s="200"/>
      <c r="B17" s="200"/>
      <c r="C17" s="206"/>
      <c r="D17" s="201" t="s">
        <v>113</v>
      </c>
      <c r="E17" s="202"/>
      <c r="F17" s="32">
        <v>44252.521043831002</v>
      </c>
      <c r="G17" s="33">
        <v>913</v>
      </c>
      <c r="H17" s="33">
        <v>779</v>
      </c>
      <c r="I17" s="34">
        <v>0.85323110624315401</v>
      </c>
      <c r="J17" s="33">
        <v>0</v>
      </c>
      <c r="K17" s="35" t="s">
        <v>112</v>
      </c>
      <c r="L17" s="28"/>
      <c r="M17" s="28"/>
    </row>
    <row r="18" spans="1:13">
      <c r="A18" s="200"/>
      <c r="B18" s="200"/>
      <c r="C18" s="193" t="s">
        <v>114</v>
      </c>
      <c r="D18" s="194"/>
      <c r="E18" s="195"/>
      <c r="F18" s="36" t="s">
        <v>0</v>
      </c>
      <c r="G18" s="37">
        <v>49905</v>
      </c>
      <c r="H18" s="37">
        <v>39689</v>
      </c>
      <c r="I18" s="38">
        <v>0.79529105300070102</v>
      </c>
      <c r="J18" s="37">
        <v>0</v>
      </c>
      <c r="K18" s="36" t="s">
        <v>0</v>
      </c>
      <c r="L18" s="28"/>
      <c r="M18" s="28"/>
    </row>
    <row r="19" spans="1:13">
      <c r="A19" s="200"/>
      <c r="B19" s="200"/>
      <c r="C19" s="199" t="s">
        <v>34</v>
      </c>
      <c r="D19" s="201" t="s">
        <v>89</v>
      </c>
      <c r="E19" s="202"/>
      <c r="F19" s="32">
        <v>44235.708451238403</v>
      </c>
      <c r="G19" s="33">
        <v>17203</v>
      </c>
      <c r="H19" s="33">
        <v>14887</v>
      </c>
      <c r="I19" s="34">
        <v>0.86537231878160803</v>
      </c>
      <c r="J19" s="33">
        <v>0</v>
      </c>
      <c r="K19" s="35" t="s">
        <v>90</v>
      </c>
      <c r="L19" s="28"/>
      <c r="M19" s="28"/>
    </row>
    <row r="20" spans="1:13">
      <c r="A20" s="200"/>
      <c r="B20" s="200"/>
      <c r="C20" s="200"/>
      <c r="D20" s="201" t="s">
        <v>91</v>
      </c>
      <c r="E20" s="202"/>
      <c r="F20" s="32">
        <v>44235.708462233801</v>
      </c>
      <c r="G20" s="33">
        <v>156</v>
      </c>
      <c r="H20" s="33">
        <v>136</v>
      </c>
      <c r="I20" s="34">
        <v>0.87179487179487203</v>
      </c>
      <c r="J20" s="33">
        <v>0</v>
      </c>
      <c r="K20" s="35" t="s">
        <v>90</v>
      </c>
      <c r="L20" s="28"/>
      <c r="M20" s="28"/>
    </row>
    <row r="21" spans="1:13" ht="20.399999999999999">
      <c r="A21" s="200"/>
      <c r="B21" s="200"/>
      <c r="C21" s="206"/>
      <c r="D21" s="201" t="s">
        <v>92</v>
      </c>
      <c r="E21" s="202"/>
      <c r="F21" s="32">
        <v>44242.500230173602</v>
      </c>
      <c r="G21" s="33">
        <v>14550</v>
      </c>
      <c r="H21" s="33">
        <v>14517</v>
      </c>
      <c r="I21" s="34">
        <v>0.99773195876288701</v>
      </c>
      <c r="J21" s="33">
        <v>0</v>
      </c>
      <c r="K21" s="35" t="s">
        <v>93</v>
      </c>
      <c r="L21" s="28"/>
      <c r="M21" s="28"/>
    </row>
    <row r="22" spans="1:13">
      <c r="A22" s="200"/>
      <c r="B22" s="200"/>
      <c r="C22" s="193" t="s">
        <v>94</v>
      </c>
      <c r="D22" s="194"/>
      <c r="E22" s="195"/>
      <c r="F22" s="36" t="s">
        <v>0</v>
      </c>
      <c r="G22" s="37">
        <v>31909</v>
      </c>
      <c r="H22" s="37">
        <v>29540</v>
      </c>
      <c r="I22" s="38">
        <v>0.92575762324109201</v>
      </c>
      <c r="J22" s="37">
        <v>0</v>
      </c>
      <c r="K22" s="36" t="s">
        <v>0</v>
      </c>
      <c r="L22" s="28"/>
      <c r="M22" s="28"/>
    </row>
    <row r="23" spans="1:13">
      <c r="A23" s="200"/>
      <c r="B23" s="200"/>
      <c r="C23" s="199" t="s">
        <v>40</v>
      </c>
      <c r="D23" s="201" t="s">
        <v>95</v>
      </c>
      <c r="E23" s="202"/>
      <c r="F23" s="32">
        <v>44231.416963738397</v>
      </c>
      <c r="G23" s="33">
        <v>82786</v>
      </c>
      <c r="H23" s="33">
        <v>76169</v>
      </c>
      <c r="I23" s="34">
        <v>0.92007102650206596</v>
      </c>
      <c r="J23" s="33">
        <v>0</v>
      </c>
      <c r="K23" s="35"/>
      <c r="L23" s="28"/>
      <c r="M23" s="28"/>
    </row>
    <row r="24" spans="1:13">
      <c r="A24" s="200"/>
      <c r="B24" s="200"/>
      <c r="C24" s="200"/>
      <c r="D24" s="203" t="s">
        <v>0</v>
      </c>
      <c r="E24" s="39" t="s">
        <v>42</v>
      </c>
      <c r="F24" s="40" t="s">
        <v>0</v>
      </c>
      <c r="G24" s="41">
        <v>70910</v>
      </c>
      <c r="H24" s="41">
        <v>66227</v>
      </c>
      <c r="I24" s="42">
        <v>0.93395853899309</v>
      </c>
      <c r="J24" s="41">
        <v>0</v>
      </c>
      <c r="K24" s="40" t="s">
        <v>96</v>
      </c>
      <c r="L24" s="28"/>
      <c r="M24" s="28"/>
    </row>
    <row r="25" spans="1:13">
      <c r="A25" s="200"/>
      <c r="B25" s="200"/>
      <c r="C25" s="200"/>
      <c r="D25" s="205"/>
      <c r="E25" s="39" t="s">
        <v>44</v>
      </c>
      <c r="F25" s="40" t="s">
        <v>0</v>
      </c>
      <c r="G25" s="41">
        <v>11876</v>
      </c>
      <c r="H25" s="41">
        <v>9942</v>
      </c>
      <c r="I25" s="42">
        <v>0.83715055574267405</v>
      </c>
      <c r="J25" s="41">
        <v>0</v>
      </c>
      <c r="K25" s="40" t="s">
        <v>96</v>
      </c>
      <c r="L25" s="28"/>
      <c r="M25" s="28"/>
    </row>
    <row r="26" spans="1:13">
      <c r="A26" s="200"/>
      <c r="B26" s="200"/>
      <c r="C26" s="200"/>
      <c r="D26" s="201" t="s">
        <v>97</v>
      </c>
      <c r="E26" s="202"/>
      <c r="F26" s="32">
        <v>44242.375261655099</v>
      </c>
      <c r="G26" s="33">
        <v>71496</v>
      </c>
      <c r="H26" s="33">
        <v>66450</v>
      </c>
      <c r="I26" s="34">
        <v>0.92942262504196005</v>
      </c>
      <c r="J26" s="33">
        <v>0</v>
      </c>
      <c r="K26" s="35"/>
      <c r="L26" s="28"/>
      <c r="M26" s="28"/>
    </row>
    <row r="27" spans="1:13">
      <c r="A27" s="200"/>
      <c r="B27" s="200"/>
      <c r="C27" s="200"/>
      <c r="D27" s="203" t="s">
        <v>0</v>
      </c>
      <c r="E27" s="39" t="s">
        <v>42</v>
      </c>
      <c r="F27" s="40" t="s">
        <v>0</v>
      </c>
      <c r="G27" s="41">
        <v>70178</v>
      </c>
      <c r="H27" s="41">
        <v>65262</v>
      </c>
      <c r="I27" s="42">
        <v>0.92994955684117497</v>
      </c>
      <c r="J27" s="41">
        <v>0</v>
      </c>
      <c r="K27" s="40" t="s">
        <v>98</v>
      </c>
      <c r="L27" s="28"/>
      <c r="M27" s="28"/>
    </row>
    <row r="28" spans="1:13">
      <c r="A28" s="200"/>
      <c r="B28" s="200"/>
      <c r="C28" s="200"/>
      <c r="D28" s="204"/>
      <c r="E28" s="39" t="s">
        <v>44</v>
      </c>
      <c r="F28" s="40" t="s">
        <v>0</v>
      </c>
      <c r="G28" s="41">
        <v>816</v>
      </c>
      <c r="H28" s="41">
        <v>688</v>
      </c>
      <c r="I28" s="42">
        <v>0.84313725490196101</v>
      </c>
      <c r="J28" s="41">
        <v>0</v>
      </c>
      <c r="K28" s="40" t="s">
        <v>98</v>
      </c>
      <c r="L28" s="28"/>
      <c r="M28" s="28"/>
    </row>
    <row r="29" spans="1:13">
      <c r="A29" s="200"/>
      <c r="B29" s="200"/>
      <c r="C29" s="200"/>
      <c r="D29" s="205"/>
      <c r="E29" s="39" t="s">
        <v>45</v>
      </c>
      <c r="F29" s="40" t="s">
        <v>0</v>
      </c>
      <c r="G29" s="41">
        <v>502</v>
      </c>
      <c r="H29" s="41">
        <v>500</v>
      </c>
      <c r="I29" s="42">
        <v>0.99601593625497997</v>
      </c>
      <c r="J29" s="41">
        <v>0</v>
      </c>
      <c r="K29" s="40" t="s">
        <v>98</v>
      </c>
      <c r="L29" s="28"/>
      <c r="M29" s="28"/>
    </row>
    <row r="30" spans="1:13">
      <c r="A30" s="200"/>
      <c r="B30" s="200"/>
      <c r="C30" s="200"/>
      <c r="D30" s="201" t="s">
        <v>115</v>
      </c>
      <c r="E30" s="202"/>
      <c r="F30" s="32">
        <v>44249.427250544002</v>
      </c>
      <c r="G30" s="33">
        <v>70996</v>
      </c>
      <c r="H30" s="33">
        <v>65976</v>
      </c>
      <c r="I30" s="34">
        <v>0.92929179108682203</v>
      </c>
      <c r="J30" s="33">
        <v>0</v>
      </c>
      <c r="K30" s="35"/>
      <c r="L30" s="28"/>
      <c r="M30" s="28"/>
    </row>
    <row r="31" spans="1:13">
      <c r="A31" s="200"/>
      <c r="B31" s="200"/>
      <c r="C31" s="200"/>
      <c r="D31" s="203" t="s">
        <v>0</v>
      </c>
      <c r="E31" s="39" t="s">
        <v>42</v>
      </c>
      <c r="F31" s="40" t="s">
        <v>0</v>
      </c>
      <c r="G31" s="41">
        <v>69697</v>
      </c>
      <c r="H31" s="41">
        <v>64764</v>
      </c>
      <c r="I31" s="42">
        <v>0.92922220468599803</v>
      </c>
      <c r="J31" s="41">
        <v>0</v>
      </c>
      <c r="K31" s="40" t="s">
        <v>116</v>
      </c>
      <c r="L31" s="28"/>
      <c r="M31" s="28"/>
    </row>
    <row r="32" spans="1:13">
      <c r="A32" s="200"/>
      <c r="B32" s="200"/>
      <c r="C32" s="200"/>
      <c r="D32" s="204"/>
      <c r="E32" s="39" t="s">
        <v>44</v>
      </c>
      <c r="F32" s="40" t="s">
        <v>0</v>
      </c>
      <c r="G32" s="41">
        <v>501</v>
      </c>
      <c r="H32" s="41">
        <v>500</v>
      </c>
      <c r="I32" s="42">
        <v>0.99800399201596801</v>
      </c>
      <c r="J32" s="41">
        <v>0</v>
      </c>
      <c r="K32" s="40" t="s">
        <v>116</v>
      </c>
      <c r="L32" s="28"/>
      <c r="M32" s="28"/>
    </row>
    <row r="33" spans="1:13">
      <c r="A33" s="200"/>
      <c r="B33" s="200"/>
      <c r="C33" s="206"/>
      <c r="D33" s="205"/>
      <c r="E33" s="39" t="s">
        <v>45</v>
      </c>
      <c r="F33" s="40" t="s">
        <v>0</v>
      </c>
      <c r="G33" s="41">
        <v>798</v>
      </c>
      <c r="H33" s="41">
        <v>712</v>
      </c>
      <c r="I33" s="42">
        <v>0.89223057644110304</v>
      </c>
      <c r="J33" s="41">
        <v>0</v>
      </c>
      <c r="K33" s="40" t="s">
        <v>116</v>
      </c>
      <c r="L33" s="28"/>
      <c r="M33" s="28"/>
    </row>
    <row r="34" spans="1:13">
      <c r="A34" s="200"/>
      <c r="B34" s="200"/>
      <c r="C34" s="193" t="s">
        <v>117</v>
      </c>
      <c r="D34" s="194"/>
      <c r="E34" s="195"/>
      <c r="F34" s="36" t="s">
        <v>0</v>
      </c>
      <c r="G34" s="37">
        <v>225278</v>
      </c>
      <c r="H34" s="37">
        <v>208595</v>
      </c>
      <c r="I34" s="38">
        <v>0.92594483260682403</v>
      </c>
      <c r="J34" s="37">
        <v>0</v>
      </c>
      <c r="K34" s="36" t="s">
        <v>0</v>
      </c>
      <c r="L34" s="28"/>
      <c r="M34" s="28"/>
    </row>
    <row r="35" spans="1:13">
      <c r="A35" s="200"/>
      <c r="B35" s="200"/>
      <c r="C35" s="199" t="s">
        <v>52</v>
      </c>
      <c r="D35" s="201" t="s">
        <v>99</v>
      </c>
      <c r="E35" s="202"/>
      <c r="F35" s="32">
        <v>44235.638985960701</v>
      </c>
      <c r="G35" s="33">
        <v>57276</v>
      </c>
      <c r="H35" s="33">
        <v>42180</v>
      </c>
      <c r="I35" s="34">
        <v>0.73643410852713198</v>
      </c>
      <c r="J35" s="33">
        <v>0</v>
      </c>
      <c r="K35" s="35"/>
      <c r="L35" s="28"/>
      <c r="M35" s="28"/>
    </row>
    <row r="36" spans="1:13" ht="20.399999999999999">
      <c r="A36" s="200"/>
      <c r="B36" s="200"/>
      <c r="C36" s="200"/>
      <c r="D36" s="203" t="s">
        <v>0</v>
      </c>
      <c r="E36" s="39" t="s">
        <v>42</v>
      </c>
      <c r="F36" s="40" t="s">
        <v>0</v>
      </c>
      <c r="G36" s="41">
        <v>56408</v>
      </c>
      <c r="H36" s="41">
        <v>41327</v>
      </c>
      <c r="I36" s="42">
        <v>0.73264430577223105</v>
      </c>
      <c r="J36" s="41">
        <v>0</v>
      </c>
      <c r="K36" s="40" t="s">
        <v>100</v>
      </c>
      <c r="L36" s="28"/>
      <c r="M36" s="28"/>
    </row>
    <row r="37" spans="1:13" ht="20.399999999999999">
      <c r="A37" s="200"/>
      <c r="B37" s="200"/>
      <c r="C37" s="200"/>
      <c r="D37" s="204"/>
      <c r="E37" s="39" t="s">
        <v>44</v>
      </c>
      <c r="F37" s="40" t="s">
        <v>0</v>
      </c>
      <c r="G37" s="41">
        <v>410</v>
      </c>
      <c r="H37" s="41">
        <v>410</v>
      </c>
      <c r="I37" s="42">
        <v>1</v>
      </c>
      <c r="J37" s="41">
        <v>0</v>
      </c>
      <c r="K37" s="40" t="s">
        <v>100</v>
      </c>
      <c r="L37" s="28"/>
      <c r="M37" s="28"/>
    </row>
    <row r="38" spans="1:13" ht="20.399999999999999">
      <c r="A38" s="200"/>
      <c r="B38" s="200"/>
      <c r="C38" s="206"/>
      <c r="D38" s="205"/>
      <c r="E38" s="39" t="s">
        <v>45</v>
      </c>
      <c r="F38" s="40" t="s">
        <v>0</v>
      </c>
      <c r="G38" s="41">
        <v>458</v>
      </c>
      <c r="H38" s="41">
        <v>443</v>
      </c>
      <c r="I38" s="42">
        <v>0.96724890829694299</v>
      </c>
      <c r="J38" s="41">
        <v>0</v>
      </c>
      <c r="K38" s="40" t="s">
        <v>100</v>
      </c>
      <c r="L38" s="28"/>
      <c r="M38" s="28"/>
    </row>
    <row r="39" spans="1:13">
      <c r="A39" s="200"/>
      <c r="B39" s="200"/>
      <c r="C39" s="193" t="s">
        <v>101</v>
      </c>
      <c r="D39" s="194"/>
      <c r="E39" s="195"/>
      <c r="F39" s="36" t="s">
        <v>0</v>
      </c>
      <c r="G39" s="37">
        <v>57276</v>
      </c>
      <c r="H39" s="37">
        <v>42180</v>
      </c>
      <c r="I39" s="38">
        <v>0.73643410852713198</v>
      </c>
      <c r="J39" s="37">
        <v>0</v>
      </c>
      <c r="K39" s="36" t="s">
        <v>0</v>
      </c>
      <c r="L39" s="28"/>
      <c r="M39" s="28"/>
    </row>
    <row r="40" spans="1:13" ht="20.399999999999999">
      <c r="A40" s="200"/>
      <c r="B40" s="200"/>
      <c r="C40" s="199" t="s">
        <v>60</v>
      </c>
      <c r="D40" s="201" t="s">
        <v>102</v>
      </c>
      <c r="E40" s="202"/>
      <c r="F40" s="32">
        <v>44229.500386493099</v>
      </c>
      <c r="G40" s="33">
        <v>26182</v>
      </c>
      <c r="H40" s="33">
        <v>25793</v>
      </c>
      <c r="I40" s="34">
        <v>0.98514246428844199</v>
      </c>
      <c r="J40" s="33">
        <v>0</v>
      </c>
      <c r="K40" s="35" t="s">
        <v>103</v>
      </c>
      <c r="L40" s="28"/>
      <c r="M40" s="28"/>
    </row>
    <row r="41" spans="1:13" ht="20.399999999999999">
      <c r="A41" s="200"/>
      <c r="B41" s="200"/>
      <c r="C41" s="200"/>
      <c r="D41" s="201" t="s">
        <v>104</v>
      </c>
      <c r="E41" s="202"/>
      <c r="F41" s="32">
        <v>44229.500399039403</v>
      </c>
      <c r="G41" s="33">
        <v>219</v>
      </c>
      <c r="H41" s="33">
        <v>208</v>
      </c>
      <c r="I41" s="34">
        <v>0.94977168949771695</v>
      </c>
      <c r="J41" s="33">
        <v>0</v>
      </c>
      <c r="K41" s="35" t="s">
        <v>103</v>
      </c>
      <c r="L41" s="28"/>
      <c r="M41" s="28"/>
    </row>
    <row r="42" spans="1:13" ht="20.399999999999999">
      <c r="A42" s="200"/>
      <c r="B42" s="200"/>
      <c r="C42" s="200"/>
      <c r="D42" s="201" t="s">
        <v>105</v>
      </c>
      <c r="E42" s="202"/>
      <c r="F42" s="32">
        <v>44236.375321296298</v>
      </c>
      <c r="G42" s="33">
        <v>25437</v>
      </c>
      <c r="H42" s="33">
        <v>25364</v>
      </c>
      <c r="I42" s="34">
        <v>0.99713016472068305</v>
      </c>
      <c r="J42" s="33">
        <v>0</v>
      </c>
      <c r="K42" s="35" t="s">
        <v>106</v>
      </c>
      <c r="L42" s="28"/>
      <c r="M42" s="28"/>
    </row>
    <row r="43" spans="1:13" ht="20.399999999999999">
      <c r="A43" s="200"/>
      <c r="B43" s="200"/>
      <c r="C43" s="200"/>
      <c r="D43" s="201" t="s">
        <v>118</v>
      </c>
      <c r="E43" s="202"/>
      <c r="F43" s="32">
        <v>44253.430649571797</v>
      </c>
      <c r="G43" s="33">
        <v>26116</v>
      </c>
      <c r="H43" s="33">
        <v>25596</v>
      </c>
      <c r="I43" s="34">
        <v>0.98008883443100003</v>
      </c>
      <c r="J43" s="33">
        <v>0</v>
      </c>
      <c r="K43" s="35" t="s">
        <v>119</v>
      </c>
      <c r="L43" s="28"/>
      <c r="M43" s="28"/>
    </row>
    <row r="44" spans="1:13" ht="20.399999999999999">
      <c r="A44" s="200"/>
      <c r="B44" s="200"/>
      <c r="C44" s="206"/>
      <c r="D44" s="201" t="s">
        <v>120</v>
      </c>
      <c r="E44" s="202"/>
      <c r="F44" s="32">
        <v>44253.430651585702</v>
      </c>
      <c r="G44" s="33">
        <v>1289</v>
      </c>
      <c r="H44" s="33">
        <v>1157</v>
      </c>
      <c r="I44" s="34">
        <v>0.89759503491078396</v>
      </c>
      <c r="J44" s="33">
        <v>0</v>
      </c>
      <c r="K44" s="35" t="s">
        <v>119</v>
      </c>
      <c r="L44" s="28"/>
      <c r="M44" s="28"/>
    </row>
    <row r="45" spans="1:13">
      <c r="A45" s="200"/>
      <c r="B45" s="200"/>
      <c r="C45" s="193" t="s">
        <v>121</v>
      </c>
      <c r="D45" s="194"/>
      <c r="E45" s="195"/>
      <c r="F45" s="36" t="s">
        <v>0</v>
      </c>
      <c r="G45" s="37">
        <v>79243</v>
      </c>
      <c r="H45" s="37">
        <v>78118</v>
      </c>
      <c r="I45" s="38">
        <v>0.98580316242444099</v>
      </c>
      <c r="J45" s="37">
        <v>0</v>
      </c>
      <c r="K45" s="36" t="s">
        <v>0</v>
      </c>
      <c r="L45" s="28"/>
      <c r="M45" s="28"/>
    </row>
    <row r="46" spans="1:13">
      <c r="A46" s="200"/>
      <c r="B46" s="200"/>
      <c r="C46" s="199" t="s">
        <v>122</v>
      </c>
      <c r="D46" s="201" t="s">
        <v>123</v>
      </c>
      <c r="E46" s="202"/>
      <c r="F46" s="32">
        <v>44251.438102581</v>
      </c>
      <c r="G46" s="33">
        <v>6430</v>
      </c>
      <c r="H46" s="33">
        <v>6324</v>
      </c>
      <c r="I46" s="34">
        <v>0.98351477449455704</v>
      </c>
      <c r="J46" s="33">
        <v>0</v>
      </c>
      <c r="K46" s="35" t="s">
        <v>124</v>
      </c>
      <c r="L46" s="28"/>
      <c r="M46" s="28"/>
    </row>
    <row r="47" spans="1:13">
      <c r="A47" s="200"/>
      <c r="B47" s="200"/>
      <c r="C47" s="206"/>
      <c r="D47" s="201" t="s">
        <v>125</v>
      </c>
      <c r="E47" s="202"/>
      <c r="F47" s="32">
        <v>44251.438141666702</v>
      </c>
      <c r="G47" s="33">
        <v>2606</v>
      </c>
      <c r="H47" s="33">
        <v>2208</v>
      </c>
      <c r="I47" s="34">
        <v>0.84727551803530299</v>
      </c>
      <c r="J47" s="33">
        <v>0</v>
      </c>
      <c r="K47" s="35" t="s">
        <v>124</v>
      </c>
      <c r="L47" s="28"/>
      <c r="M47" s="28"/>
    </row>
    <row r="48" spans="1:13">
      <c r="A48" s="200"/>
      <c r="B48" s="200"/>
      <c r="C48" s="193" t="s">
        <v>126</v>
      </c>
      <c r="D48" s="194"/>
      <c r="E48" s="195"/>
      <c r="F48" s="36" t="s">
        <v>0</v>
      </c>
      <c r="G48" s="37">
        <v>9036</v>
      </c>
      <c r="H48" s="37">
        <v>8532</v>
      </c>
      <c r="I48" s="38">
        <v>0.94422310756972105</v>
      </c>
      <c r="J48" s="37">
        <v>0</v>
      </c>
      <c r="K48" s="36" t="s">
        <v>0</v>
      </c>
      <c r="L48" s="28"/>
      <c r="M48" s="28"/>
    </row>
    <row r="49" spans="1:13">
      <c r="A49" s="200"/>
      <c r="B49" s="200"/>
      <c r="C49" s="199" t="s">
        <v>66</v>
      </c>
      <c r="D49" s="201" t="s">
        <v>127</v>
      </c>
      <c r="E49" s="202"/>
      <c r="F49" s="32">
        <v>44229.448139895801</v>
      </c>
      <c r="G49" s="33">
        <v>62074</v>
      </c>
      <c r="H49" s="33">
        <v>40607</v>
      </c>
      <c r="I49" s="34">
        <v>0.65417082836614404</v>
      </c>
      <c r="J49" s="33">
        <v>0</v>
      </c>
      <c r="K49" s="35"/>
      <c r="L49" s="28"/>
      <c r="M49" s="28"/>
    </row>
    <row r="50" spans="1:13" ht="20.399999999999999">
      <c r="A50" s="200"/>
      <c r="B50" s="200"/>
      <c r="C50" s="200"/>
      <c r="D50" s="203" t="s">
        <v>0</v>
      </c>
      <c r="E50" s="39" t="s">
        <v>42</v>
      </c>
      <c r="F50" s="40" t="s">
        <v>0</v>
      </c>
      <c r="G50" s="41">
        <v>364</v>
      </c>
      <c r="H50" s="41">
        <v>332</v>
      </c>
      <c r="I50" s="42">
        <v>0.91208791208791196</v>
      </c>
      <c r="J50" s="41">
        <v>0</v>
      </c>
      <c r="K50" s="40" t="s">
        <v>128</v>
      </c>
      <c r="L50" s="28"/>
      <c r="M50" s="28"/>
    </row>
    <row r="51" spans="1:13" ht="20.399999999999999">
      <c r="A51" s="200"/>
      <c r="B51" s="200"/>
      <c r="C51" s="200"/>
      <c r="D51" s="204"/>
      <c r="E51" s="39" t="s">
        <v>44</v>
      </c>
      <c r="F51" s="40" t="s">
        <v>0</v>
      </c>
      <c r="G51" s="41">
        <v>367</v>
      </c>
      <c r="H51" s="41">
        <v>363</v>
      </c>
      <c r="I51" s="42">
        <v>0.98910081743869205</v>
      </c>
      <c r="J51" s="41">
        <v>0</v>
      </c>
      <c r="K51" s="40" t="s">
        <v>128</v>
      </c>
      <c r="L51" s="28"/>
      <c r="M51" s="28"/>
    </row>
    <row r="52" spans="1:13" ht="20.399999999999999">
      <c r="A52" s="200"/>
      <c r="B52" s="200"/>
      <c r="C52" s="200"/>
      <c r="D52" s="205"/>
      <c r="E52" s="39" t="s">
        <v>45</v>
      </c>
      <c r="F52" s="40" t="s">
        <v>0</v>
      </c>
      <c r="G52" s="41">
        <v>61343</v>
      </c>
      <c r="H52" s="41">
        <v>39912</v>
      </c>
      <c r="I52" s="42">
        <v>0.65063658445136396</v>
      </c>
      <c r="J52" s="41">
        <v>0</v>
      </c>
      <c r="K52" s="40" t="s">
        <v>128</v>
      </c>
      <c r="L52" s="28"/>
      <c r="M52" s="28"/>
    </row>
    <row r="53" spans="1:13">
      <c r="A53" s="200"/>
      <c r="B53" s="200"/>
      <c r="C53" s="200"/>
      <c r="D53" s="201" t="s">
        <v>129</v>
      </c>
      <c r="E53" s="202"/>
      <c r="F53" s="32">
        <v>44235.555669016197</v>
      </c>
      <c r="G53" s="33">
        <v>61932</v>
      </c>
      <c r="H53" s="33">
        <v>40628</v>
      </c>
      <c r="I53" s="34">
        <v>0.65600981721888496</v>
      </c>
      <c r="J53" s="33">
        <v>0</v>
      </c>
      <c r="K53" s="35"/>
      <c r="L53" s="28"/>
      <c r="M53" s="28"/>
    </row>
    <row r="54" spans="1:13" ht="20.399999999999999">
      <c r="A54" s="200"/>
      <c r="B54" s="200"/>
      <c r="C54" s="200"/>
      <c r="D54" s="203" t="s">
        <v>0</v>
      </c>
      <c r="E54" s="39" t="s">
        <v>42</v>
      </c>
      <c r="F54" s="40" t="s">
        <v>0</v>
      </c>
      <c r="G54" s="41">
        <v>61306</v>
      </c>
      <c r="H54" s="41">
        <v>40033</v>
      </c>
      <c r="I54" s="42">
        <v>0.65300296871431796</v>
      </c>
      <c r="J54" s="41">
        <v>0</v>
      </c>
      <c r="K54" s="40" t="s">
        <v>130</v>
      </c>
      <c r="L54" s="28"/>
      <c r="M54" s="28"/>
    </row>
    <row r="55" spans="1:13" ht="20.399999999999999">
      <c r="A55" s="200"/>
      <c r="B55" s="200"/>
      <c r="C55" s="200"/>
      <c r="D55" s="204"/>
      <c r="E55" s="39" t="s">
        <v>44</v>
      </c>
      <c r="F55" s="40" t="s">
        <v>0</v>
      </c>
      <c r="G55" s="41">
        <v>272</v>
      </c>
      <c r="H55" s="41">
        <v>269</v>
      </c>
      <c r="I55" s="42">
        <v>0.98897058823529405</v>
      </c>
      <c r="J55" s="41">
        <v>0</v>
      </c>
      <c r="K55" s="40" t="s">
        <v>130</v>
      </c>
      <c r="L55" s="28"/>
      <c r="M55" s="28"/>
    </row>
    <row r="56" spans="1:13" ht="20.399999999999999">
      <c r="A56" s="200"/>
      <c r="B56" s="200"/>
      <c r="C56" s="200"/>
      <c r="D56" s="205"/>
      <c r="E56" s="39" t="s">
        <v>45</v>
      </c>
      <c r="F56" s="40" t="s">
        <v>0</v>
      </c>
      <c r="G56" s="41">
        <v>354</v>
      </c>
      <c r="H56" s="41">
        <v>326</v>
      </c>
      <c r="I56" s="42">
        <v>0.92090395480225995</v>
      </c>
      <c r="J56" s="41">
        <v>0</v>
      </c>
      <c r="K56" s="40" t="s">
        <v>130</v>
      </c>
      <c r="L56" s="28"/>
      <c r="M56" s="28"/>
    </row>
    <row r="57" spans="1:13">
      <c r="A57" s="200"/>
      <c r="B57" s="206"/>
      <c r="C57" s="193" t="s">
        <v>71</v>
      </c>
      <c r="D57" s="194"/>
      <c r="E57" s="195"/>
      <c r="F57" s="36" t="s">
        <v>0</v>
      </c>
      <c r="G57" s="37">
        <f>G49+G53</f>
        <v>124006</v>
      </c>
      <c r="H57" s="37">
        <f>H49+H53</f>
        <v>81235</v>
      </c>
      <c r="I57" s="38">
        <v>0.65510000000000002</v>
      </c>
      <c r="J57" s="37">
        <v>0</v>
      </c>
      <c r="K57" s="36" t="s">
        <v>0</v>
      </c>
      <c r="L57" s="28"/>
      <c r="M57" s="28"/>
    </row>
    <row r="58" spans="1:13">
      <c r="A58" s="206"/>
      <c r="B58" s="196" t="s">
        <v>132</v>
      </c>
      <c r="C58" s="194"/>
      <c r="D58" s="194"/>
      <c r="E58" s="195"/>
      <c r="F58" s="43" t="s">
        <v>0</v>
      </c>
      <c r="G58" s="44">
        <f>G7+G11+G15+G18+G22+G34+G39+G45++G48+G57</f>
        <v>673576</v>
      </c>
      <c r="H58" s="44">
        <f>H7+H11+H15+H18+H22+H34+H39+H45+H48+H57</f>
        <v>581002</v>
      </c>
      <c r="I58" s="45">
        <v>0.86260000000000003</v>
      </c>
      <c r="J58" s="44">
        <v>3</v>
      </c>
      <c r="K58" s="43" t="s">
        <v>0</v>
      </c>
      <c r="L58" s="28"/>
      <c r="M58" s="28"/>
    </row>
    <row r="59" spans="1:13">
      <c r="A59" s="197" t="s">
        <v>133</v>
      </c>
      <c r="B59" s="194"/>
      <c r="C59" s="194"/>
      <c r="D59" s="194"/>
      <c r="E59" s="195"/>
      <c r="F59" s="46" t="s">
        <v>0</v>
      </c>
      <c r="G59" s="47">
        <v>673576</v>
      </c>
      <c r="H59" s="47">
        <v>581002</v>
      </c>
      <c r="I59" s="48">
        <v>0.86260000000000003</v>
      </c>
      <c r="J59" s="47">
        <v>3</v>
      </c>
      <c r="K59" s="46" t="s">
        <v>0</v>
      </c>
      <c r="L59" s="28"/>
      <c r="M59" s="28"/>
    </row>
    <row r="60" spans="1:13">
      <c r="A60" s="198" t="s">
        <v>131</v>
      </c>
      <c r="B60" s="194"/>
      <c r="C60" s="194"/>
      <c r="D60" s="194"/>
      <c r="E60" s="195"/>
      <c r="F60" s="49" t="s">
        <v>0</v>
      </c>
      <c r="G60" s="50">
        <v>673576</v>
      </c>
      <c r="H60" s="50">
        <v>581002</v>
      </c>
      <c r="I60" s="51">
        <v>0.86260000000000003</v>
      </c>
      <c r="J60" s="50">
        <v>3</v>
      </c>
      <c r="K60" s="49" t="s">
        <v>0</v>
      </c>
      <c r="L60" s="28"/>
      <c r="M60" s="28"/>
    </row>
    <row r="61" spans="1:13" ht="0" hidden="1" customHeight="1"/>
  </sheetData>
  <autoFilter ref="A3:K3" xr:uid="{00000000-0009-0000-0000-000001000000}">
    <filterColumn colId="3" showButton="0"/>
  </autoFilter>
  <mergeCells count="60">
    <mergeCell ref="A2:E2"/>
    <mergeCell ref="D3:E3"/>
    <mergeCell ref="A4:A58"/>
    <mergeCell ref="B4:B57"/>
    <mergeCell ref="C4:C6"/>
    <mergeCell ref="D4:E4"/>
    <mergeCell ref="D5:E5"/>
    <mergeCell ref="D6:E6"/>
    <mergeCell ref="C7:E7"/>
    <mergeCell ref="C19:C21"/>
    <mergeCell ref="D19:E19"/>
    <mergeCell ref="D20:E20"/>
    <mergeCell ref="D21:E21"/>
    <mergeCell ref="C8:C10"/>
    <mergeCell ref="D8:E8"/>
    <mergeCell ref="D9:E9"/>
    <mergeCell ref="D10:E10"/>
    <mergeCell ref="C11:E11"/>
    <mergeCell ref="C12:C14"/>
    <mergeCell ref="D12:E12"/>
    <mergeCell ref="D13:E13"/>
    <mergeCell ref="D14:E14"/>
    <mergeCell ref="C15:E15"/>
    <mergeCell ref="C16:C17"/>
    <mergeCell ref="D16:E16"/>
    <mergeCell ref="D17:E17"/>
    <mergeCell ref="C18:E18"/>
    <mergeCell ref="C22:E22"/>
    <mergeCell ref="C23:C33"/>
    <mergeCell ref="D23:E23"/>
    <mergeCell ref="D24:D25"/>
    <mergeCell ref="D26:E26"/>
    <mergeCell ref="D27:D29"/>
    <mergeCell ref="D30:E30"/>
    <mergeCell ref="D31:D33"/>
    <mergeCell ref="C48:E48"/>
    <mergeCell ref="C34:E34"/>
    <mergeCell ref="C35:C38"/>
    <mergeCell ref="D35:E35"/>
    <mergeCell ref="D36:D38"/>
    <mergeCell ref="C39:E39"/>
    <mergeCell ref="C40:C44"/>
    <mergeCell ref="D40:E40"/>
    <mergeCell ref="D41:E41"/>
    <mergeCell ref="D42:E42"/>
    <mergeCell ref="D43:E43"/>
    <mergeCell ref="D44:E44"/>
    <mergeCell ref="C45:E45"/>
    <mergeCell ref="C46:C47"/>
    <mergeCell ref="D46:E46"/>
    <mergeCell ref="D47:E47"/>
    <mergeCell ref="C57:E57"/>
    <mergeCell ref="B58:E58"/>
    <mergeCell ref="A59:E59"/>
    <mergeCell ref="A60:E60"/>
    <mergeCell ref="C49:C56"/>
    <mergeCell ref="D49:E49"/>
    <mergeCell ref="D50:D52"/>
    <mergeCell ref="D53:E53"/>
    <mergeCell ref="D54:D56"/>
  </mergeCells>
  <hyperlinks>
    <hyperlink ref="D4" r:id="rId1" xr:uid="{00000000-0004-0000-0100-000000000000}"/>
    <hyperlink ref="D5" r:id="rId2" xr:uid="{00000000-0004-0000-0100-000001000000}"/>
    <hyperlink ref="D6" r:id="rId3" xr:uid="{00000000-0004-0000-0100-000002000000}"/>
    <hyperlink ref="D8" r:id="rId4" xr:uid="{00000000-0004-0000-0100-000003000000}"/>
    <hyperlink ref="D9" r:id="rId5" xr:uid="{00000000-0004-0000-0100-000004000000}"/>
    <hyperlink ref="D10" r:id="rId6" xr:uid="{00000000-0004-0000-0100-000005000000}"/>
    <hyperlink ref="D12" r:id="rId7" xr:uid="{00000000-0004-0000-0100-000006000000}"/>
    <hyperlink ref="D13" r:id="rId8" xr:uid="{00000000-0004-0000-0100-000007000000}"/>
    <hyperlink ref="D14" r:id="rId9" xr:uid="{00000000-0004-0000-0100-000008000000}"/>
    <hyperlink ref="D16" r:id="rId10" xr:uid="{00000000-0004-0000-0100-000009000000}"/>
    <hyperlink ref="D17" r:id="rId11" xr:uid="{00000000-0004-0000-0100-00000A000000}"/>
    <hyperlink ref="D19" r:id="rId12" xr:uid="{00000000-0004-0000-0100-00000B000000}"/>
    <hyperlink ref="D20" r:id="rId13" xr:uid="{00000000-0004-0000-0100-00000C000000}"/>
    <hyperlink ref="D21" r:id="rId14" xr:uid="{00000000-0004-0000-0100-00000D000000}"/>
    <hyperlink ref="D23" r:id="rId15" xr:uid="{00000000-0004-0000-0100-00000E000000}"/>
    <hyperlink ref="E24" r:id="rId16" xr:uid="{00000000-0004-0000-0100-00000F000000}"/>
    <hyperlink ref="E25" r:id="rId17" xr:uid="{00000000-0004-0000-0100-000010000000}"/>
    <hyperlink ref="D26" r:id="rId18" xr:uid="{00000000-0004-0000-0100-000011000000}"/>
    <hyperlink ref="E27" r:id="rId19" xr:uid="{00000000-0004-0000-0100-000012000000}"/>
    <hyperlink ref="E28" r:id="rId20" xr:uid="{00000000-0004-0000-0100-000013000000}"/>
    <hyperlink ref="E29" r:id="rId21" xr:uid="{00000000-0004-0000-0100-000014000000}"/>
    <hyperlink ref="D30" r:id="rId22" xr:uid="{00000000-0004-0000-0100-000015000000}"/>
    <hyperlink ref="E31" r:id="rId23" xr:uid="{00000000-0004-0000-0100-000016000000}"/>
    <hyperlink ref="E32" r:id="rId24" xr:uid="{00000000-0004-0000-0100-000017000000}"/>
    <hyperlink ref="E33" r:id="rId25" xr:uid="{00000000-0004-0000-0100-000018000000}"/>
    <hyperlink ref="D35" r:id="rId26" xr:uid="{00000000-0004-0000-0100-000019000000}"/>
    <hyperlink ref="E36" r:id="rId27" xr:uid="{00000000-0004-0000-0100-00001A000000}"/>
    <hyperlink ref="E37" r:id="rId28" xr:uid="{00000000-0004-0000-0100-00001B000000}"/>
    <hyperlink ref="E38" r:id="rId29" xr:uid="{00000000-0004-0000-0100-00001C000000}"/>
    <hyperlink ref="D40" r:id="rId30" xr:uid="{00000000-0004-0000-0100-00001D000000}"/>
    <hyperlink ref="D41" r:id="rId31" xr:uid="{00000000-0004-0000-0100-00001E000000}"/>
    <hyperlink ref="D42" r:id="rId32" xr:uid="{00000000-0004-0000-0100-00001F000000}"/>
    <hyperlink ref="D43" r:id="rId33" xr:uid="{00000000-0004-0000-0100-000020000000}"/>
    <hyperlink ref="D44" r:id="rId34" xr:uid="{00000000-0004-0000-0100-000021000000}"/>
    <hyperlink ref="D46" r:id="rId35" xr:uid="{00000000-0004-0000-0100-000022000000}"/>
    <hyperlink ref="D47" r:id="rId36" xr:uid="{00000000-0004-0000-0100-000023000000}"/>
    <hyperlink ref="D49" r:id="rId37" xr:uid="{00000000-0004-0000-0100-000024000000}"/>
    <hyperlink ref="E50" r:id="rId38" xr:uid="{00000000-0004-0000-0100-000025000000}"/>
    <hyperlink ref="E51" r:id="rId39" xr:uid="{00000000-0004-0000-0100-000026000000}"/>
    <hyperlink ref="E52" r:id="rId40" xr:uid="{00000000-0004-0000-0100-000027000000}"/>
    <hyperlink ref="D53" r:id="rId41" xr:uid="{00000000-0004-0000-0100-000028000000}"/>
    <hyperlink ref="E54" r:id="rId42" xr:uid="{00000000-0004-0000-0100-000029000000}"/>
    <hyperlink ref="E55" r:id="rId43" xr:uid="{00000000-0004-0000-0100-00002A000000}"/>
    <hyperlink ref="E56" r:id="rId44" xr:uid="{00000000-0004-0000-0100-00002B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workbookViewId="0">
      <selection activeCell="A2" sqref="A2:XFD2"/>
    </sheetView>
  </sheetViews>
  <sheetFormatPr defaultColWidth="9.109375" defaultRowHeight="14.4"/>
  <cols>
    <col min="1" max="1" width="13.6640625" style="29" customWidth="1"/>
    <col min="2" max="2" width="11.109375" style="29" customWidth="1"/>
    <col min="3" max="3" width="15.6640625" style="29" customWidth="1"/>
    <col min="4" max="4" width="3.88671875" style="29" customWidth="1"/>
    <col min="5" max="5" width="30.44140625" style="29" customWidth="1"/>
    <col min="6" max="6" width="11.44140625" style="29" customWidth="1"/>
    <col min="7" max="7" width="11" style="29" customWidth="1"/>
    <col min="8" max="8" width="11.6640625" style="29" customWidth="1"/>
    <col min="9" max="9" width="12.33203125" style="29" customWidth="1"/>
    <col min="10" max="10" width="6.88671875" style="29" customWidth="1"/>
    <col min="11" max="11" width="37.5546875" style="29" customWidth="1"/>
    <col min="12" max="12" width="5.88671875" style="29" customWidth="1"/>
    <col min="13" max="13" width="255" style="29" customWidth="1"/>
    <col min="14" max="16384" width="9.109375" style="29"/>
  </cols>
  <sheetData>
    <row r="1" spans="1:14" ht="0.9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customFormat="1" ht="24" customHeight="1">
      <c r="A2" s="189" t="s">
        <v>135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52"/>
      <c r="N2" s="52"/>
    </row>
    <row r="3" spans="1:14" customFormat="1" ht="28.2">
      <c r="A3" s="58" t="s">
        <v>1</v>
      </c>
      <c r="B3" s="59" t="s">
        <v>2</v>
      </c>
      <c r="C3" s="58" t="s">
        <v>3</v>
      </c>
      <c r="D3" s="216" t="s">
        <v>4</v>
      </c>
      <c r="E3" s="177"/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59" t="s">
        <v>11</v>
      </c>
      <c r="L3" s="52"/>
      <c r="M3" s="52"/>
    </row>
    <row r="4" spans="1:14" customFormat="1">
      <c r="A4" s="214" t="s">
        <v>12</v>
      </c>
      <c r="B4" s="217">
        <v>44256</v>
      </c>
      <c r="C4" s="214" t="s">
        <v>76</v>
      </c>
      <c r="D4" s="213" t="s">
        <v>136</v>
      </c>
      <c r="E4" s="184"/>
      <c r="F4" s="60">
        <v>44273.437738854198</v>
      </c>
      <c r="G4" s="61">
        <v>23502</v>
      </c>
      <c r="H4" s="61">
        <v>22952</v>
      </c>
      <c r="I4" s="62">
        <v>0.97659773636286296</v>
      </c>
      <c r="J4" s="61">
        <v>0</v>
      </c>
      <c r="K4" s="63" t="s">
        <v>137</v>
      </c>
      <c r="L4" s="52"/>
      <c r="M4" s="52"/>
    </row>
    <row r="5" spans="1:14" customFormat="1">
      <c r="A5" s="182"/>
      <c r="B5" s="182"/>
      <c r="C5" s="182"/>
      <c r="D5" s="213" t="s">
        <v>138</v>
      </c>
      <c r="E5" s="184"/>
      <c r="F5" s="60">
        <v>44273.437790705997</v>
      </c>
      <c r="G5" s="61">
        <v>2626</v>
      </c>
      <c r="H5" s="61">
        <v>2198</v>
      </c>
      <c r="I5" s="62">
        <v>0.83701447067783696</v>
      </c>
      <c r="J5" s="61">
        <v>0</v>
      </c>
      <c r="K5" s="63" t="s">
        <v>137</v>
      </c>
      <c r="L5" s="52"/>
      <c r="M5" s="52"/>
    </row>
    <row r="6" spans="1:14" customFormat="1" ht="27.6">
      <c r="A6" s="182"/>
      <c r="B6" s="182"/>
      <c r="C6" s="188"/>
      <c r="D6" s="213" t="s">
        <v>139</v>
      </c>
      <c r="E6" s="184"/>
      <c r="F6" s="60">
        <v>44281.333520983797</v>
      </c>
      <c r="G6" s="61">
        <v>22264</v>
      </c>
      <c r="H6" s="61">
        <v>22202</v>
      </c>
      <c r="I6" s="62">
        <v>0.99721523535752798</v>
      </c>
      <c r="J6" s="61">
        <v>1</v>
      </c>
      <c r="K6" s="63" t="s">
        <v>140</v>
      </c>
      <c r="L6" s="52"/>
      <c r="M6" s="52"/>
    </row>
    <row r="7" spans="1:14" customFormat="1">
      <c r="A7" s="182"/>
      <c r="B7" s="182"/>
      <c r="C7" s="209" t="s">
        <v>81</v>
      </c>
      <c r="D7" s="176"/>
      <c r="E7" s="177"/>
      <c r="F7" s="64" t="s">
        <v>0</v>
      </c>
      <c r="G7" s="65">
        <v>48392</v>
      </c>
      <c r="H7" s="65">
        <v>47352</v>
      </c>
      <c r="I7" s="66">
        <v>0.97850884443709696</v>
      </c>
      <c r="J7" s="65">
        <v>1</v>
      </c>
      <c r="K7" s="64" t="s">
        <v>0</v>
      </c>
      <c r="L7" s="52"/>
      <c r="M7" s="52"/>
    </row>
    <row r="8" spans="1:14" customFormat="1" ht="41.4">
      <c r="A8" s="182"/>
      <c r="B8" s="182"/>
      <c r="C8" s="214" t="s">
        <v>13</v>
      </c>
      <c r="D8" s="213" t="s">
        <v>141</v>
      </c>
      <c r="E8" s="184"/>
      <c r="F8" s="60">
        <v>44284.625287581002</v>
      </c>
      <c r="G8" s="61">
        <v>18328</v>
      </c>
      <c r="H8" s="61">
        <v>17221</v>
      </c>
      <c r="I8" s="62">
        <v>0.93960061108686199</v>
      </c>
      <c r="J8" s="61">
        <v>8</v>
      </c>
      <c r="K8" s="63" t="s">
        <v>142</v>
      </c>
      <c r="L8" s="52"/>
      <c r="M8" s="52"/>
    </row>
    <row r="9" spans="1:14" customFormat="1" ht="41.4">
      <c r="A9" s="182"/>
      <c r="B9" s="182"/>
      <c r="C9" s="188"/>
      <c r="D9" s="213" t="s">
        <v>143</v>
      </c>
      <c r="E9" s="184"/>
      <c r="F9" s="60">
        <v>44284.625589930598</v>
      </c>
      <c r="G9" s="61">
        <v>2244</v>
      </c>
      <c r="H9" s="61">
        <v>1774</v>
      </c>
      <c r="I9" s="62">
        <v>0.79055258467023204</v>
      </c>
      <c r="J9" s="61">
        <v>0</v>
      </c>
      <c r="K9" s="63" t="s">
        <v>142</v>
      </c>
      <c r="L9" s="52"/>
      <c r="M9" s="52"/>
    </row>
    <row r="10" spans="1:14" customFormat="1">
      <c r="A10" s="182"/>
      <c r="B10" s="182"/>
      <c r="C10" s="209" t="s">
        <v>144</v>
      </c>
      <c r="D10" s="176"/>
      <c r="E10" s="177"/>
      <c r="F10" s="64" t="s">
        <v>0</v>
      </c>
      <c r="G10" s="65">
        <v>20572</v>
      </c>
      <c r="H10" s="65">
        <v>18995</v>
      </c>
      <c r="I10" s="66">
        <v>0.92334240715535698</v>
      </c>
      <c r="J10" s="65">
        <v>8</v>
      </c>
      <c r="K10" s="64" t="s">
        <v>0</v>
      </c>
      <c r="L10" s="52"/>
      <c r="M10" s="52"/>
    </row>
    <row r="11" spans="1:14" customFormat="1">
      <c r="A11" s="182"/>
      <c r="B11" s="182"/>
      <c r="C11" s="214" t="s">
        <v>20</v>
      </c>
      <c r="D11" s="213" t="s">
        <v>145</v>
      </c>
      <c r="E11" s="184"/>
      <c r="F11" s="60">
        <v>44267.4932696412</v>
      </c>
      <c r="G11" s="61">
        <v>42888</v>
      </c>
      <c r="H11" s="61">
        <v>23895</v>
      </c>
      <c r="I11" s="62">
        <v>0.55714885282596505</v>
      </c>
      <c r="J11" s="61">
        <v>1</v>
      </c>
      <c r="K11" s="63" t="s">
        <v>146</v>
      </c>
      <c r="L11" s="52"/>
      <c r="M11" s="52"/>
    </row>
    <row r="12" spans="1:14" customFormat="1">
      <c r="A12" s="182"/>
      <c r="B12" s="182"/>
      <c r="C12" s="182"/>
      <c r="D12" s="213" t="s">
        <v>147</v>
      </c>
      <c r="E12" s="184"/>
      <c r="F12" s="60">
        <v>44267.493373611098</v>
      </c>
      <c r="G12" s="61">
        <v>2585</v>
      </c>
      <c r="H12" s="61">
        <v>2308</v>
      </c>
      <c r="I12" s="62">
        <v>0.89284332688587997</v>
      </c>
      <c r="J12" s="61">
        <v>0</v>
      </c>
      <c r="K12" s="63" t="s">
        <v>146</v>
      </c>
      <c r="L12" s="52"/>
      <c r="M12" s="52"/>
    </row>
    <row r="13" spans="1:14" customFormat="1">
      <c r="A13" s="182"/>
      <c r="B13" s="182"/>
      <c r="C13" s="188"/>
      <c r="D13" s="213" t="s">
        <v>148</v>
      </c>
      <c r="E13" s="184"/>
      <c r="F13" s="60">
        <v>44274.333727048601</v>
      </c>
      <c r="G13" s="61">
        <v>23170</v>
      </c>
      <c r="H13" s="61">
        <v>22573</v>
      </c>
      <c r="I13" s="62">
        <v>0.97423392317652102</v>
      </c>
      <c r="J13" s="61">
        <v>0</v>
      </c>
      <c r="K13" s="63" t="s">
        <v>149</v>
      </c>
      <c r="L13" s="52"/>
      <c r="M13" s="52"/>
    </row>
    <row r="14" spans="1:14" customFormat="1">
      <c r="A14" s="182"/>
      <c r="B14" s="182"/>
      <c r="C14" s="209" t="s">
        <v>26</v>
      </c>
      <c r="D14" s="176"/>
      <c r="E14" s="177"/>
      <c r="F14" s="64" t="s">
        <v>0</v>
      </c>
      <c r="G14" s="65">
        <v>68643</v>
      </c>
      <c r="H14" s="65">
        <v>48776</v>
      </c>
      <c r="I14" s="66">
        <v>0.71057500400623497</v>
      </c>
      <c r="J14" s="65">
        <v>1</v>
      </c>
      <c r="K14" s="64" t="s">
        <v>0</v>
      </c>
      <c r="L14" s="52"/>
      <c r="M14" s="52"/>
    </row>
    <row r="15" spans="1:14" customFormat="1">
      <c r="A15" s="182"/>
      <c r="B15" s="182"/>
      <c r="C15" s="214" t="s">
        <v>27</v>
      </c>
      <c r="D15" s="213" t="s">
        <v>150</v>
      </c>
      <c r="E15" s="184"/>
      <c r="F15" s="60">
        <v>44267.489761458302</v>
      </c>
      <c r="G15" s="61">
        <v>6291</v>
      </c>
      <c r="H15" s="61">
        <v>3821</v>
      </c>
      <c r="I15" s="62">
        <v>0.607375615959307</v>
      </c>
      <c r="J15" s="61">
        <v>0</v>
      </c>
      <c r="K15" s="63" t="s">
        <v>151</v>
      </c>
      <c r="L15" s="52"/>
      <c r="M15" s="52"/>
    </row>
    <row r="16" spans="1:14" customFormat="1">
      <c r="A16" s="182"/>
      <c r="B16" s="182"/>
      <c r="C16" s="182"/>
      <c r="D16" s="213" t="s">
        <v>152</v>
      </c>
      <c r="E16" s="184"/>
      <c r="F16" s="60">
        <v>44267.489764618098</v>
      </c>
      <c r="G16" s="61">
        <v>647</v>
      </c>
      <c r="H16" s="61">
        <v>540</v>
      </c>
      <c r="I16" s="62">
        <v>0.83462132921174603</v>
      </c>
      <c r="J16" s="61">
        <v>0</v>
      </c>
      <c r="K16" s="63" t="s">
        <v>151</v>
      </c>
      <c r="L16" s="52"/>
      <c r="M16" s="52"/>
    </row>
    <row r="17" spans="1:13" customFormat="1" ht="27.6">
      <c r="A17" s="182"/>
      <c r="B17" s="182"/>
      <c r="C17" s="188"/>
      <c r="D17" s="213" t="s">
        <v>153</v>
      </c>
      <c r="E17" s="184"/>
      <c r="F17" s="60">
        <v>44274.354395636597</v>
      </c>
      <c r="G17" s="61">
        <v>3529</v>
      </c>
      <c r="H17" s="61">
        <v>3494</v>
      </c>
      <c r="I17" s="62">
        <v>0.99008217625389605</v>
      </c>
      <c r="J17" s="61">
        <v>0</v>
      </c>
      <c r="K17" s="63" t="s">
        <v>32</v>
      </c>
      <c r="L17" s="52"/>
      <c r="M17" s="52"/>
    </row>
    <row r="18" spans="1:13" customFormat="1">
      <c r="A18" s="182"/>
      <c r="B18" s="182"/>
      <c r="C18" s="209" t="s">
        <v>33</v>
      </c>
      <c r="D18" s="176"/>
      <c r="E18" s="177"/>
      <c r="F18" s="64" t="s">
        <v>0</v>
      </c>
      <c r="G18" s="65">
        <v>10467</v>
      </c>
      <c r="H18" s="65">
        <v>7855</v>
      </c>
      <c r="I18" s="66">
        <v>0.750453807203592</v>
      </c>
      <c r="J18" s="65">
        <v>0</v>
      </c>
      <c r="K18" s="64" t="s">
        <v>0</v>
      </c>
      <c r="L18" s="52"/>
      <c r="M18" s="52"/>
    </row>
    <row r="19" spans="1:13" customFormat="1" ht="41.4">
      <c r="A19" s="182"/>
      <c r="B19" s="182"/>
      <c r="C19" s="67" t="s">
        <v>110</v>
      </c>
      <c r="D19" s="213" t="s">
        <v>154</v>
      </c>
      <c r="E19" s="184"/>
      <c r="F19" s="60">
        <v>44259.375394907402</v>
      </c>
      <c r="G19" s="61">
        <v>37163</v>
      </c>
      <c r="H19" s="61">
        <v>36418</v>
      </c>
      <c r="I19" s="62">
        <v>0.97995317923741398</v>
      </c>
      <c r="J19" s="61">
        <v>0</v>
      </c>
      <c r="K19" s="63" t="s">
        <v>155</v>
      </c>
      <c r="L19" s="52"/>
      <c r="M19" s="52"/>
    </row>
    <row r="20" spans="1:13" customFormat="1">
      <c r="A20" s="182"/>
      <c r="B20" s="182"/>
      <c r="C20" s="209" t="s">
        <v>156</v>
      </c>
      <c r="D20" s="176"/>
      <c r="E20" s="177"/>
      <c r="F20" s="64" t="s">
        <v>0</v>
      </c>
      <c r="G20" s="65">
        <v>37163</v>
      </c>
      <c r="H20" s="65">
        <v>36418</v>
      </c>
      <c r="I20" s="66">
        <v>0.97995317923741398</v>
      </c>
      <c r="J20" s="65">
        <v>0</v>
      </c>
      <c r="K20" s="64" t="s">
        <v>0</v>
      </c>
      <c r="L20" s="52"/>
      <c r="M20" s="52"/>
    </row>
    <row r="21" spans="1:13" customFormat="1" ht="27.6">
      <c r="A21" s="182"/>
      <c r="B21" s="182"/>
      <c r="C21" s="214" t="s">
        <v>34</v>
      </c>
      <c r="D21" s="213" t="s">
        <v>157</v>
      </c>
      <c r="E21" s="184"/>
      <c r="F21" s="60">
        <v>44265.333586574103</v>
      </c>
      <c r="G21" s="61">
        <v>17176</v>
      </c>
      <c r="H21" s="61">
        <v>14928</v>
      </c>
      <c r="I21" s="62">
        <v>0.86911970190964105</v>
      </c>
      <c r="J21" s="61">
        <v>0</v>
      </c>
      <c r="K21" s="63" t="s">
        <v>158</v>
      </c>
      <c r="L21" s="52"/>
      <c r="M21" s="52"/>
    </row>
    <row r="22" spans="1:13" customFormat="1" ht="27.6">
      <c r="A22" s="182"/>
      <c r="B22" s="182"/>
      <c r="C22" s="182"/>
      <c r="D22" s="213" t="s">
        <v>159</v>
      </c>
      <c r="E22" s="184"/>
      <c r="F22" s="60">
        <v>44265.333602199098</v>
      </c>
      <c r="G22" s="61">
        <v>1661</v>
      </c>
      <c r="H22" s="61">
        <v>1404</v>
      </c>
      <c r="I22" s="62">
        <v>0.84527393136664697</v>
      </c>
      <c r="J22" s="61">
        <v>0</v>
      </c>
      <c r="K22" s="63" t="s">
        <v>158</v>
      </c>
      <c r="L22" s="52"/>
      <c r="M22" s="52"/>
    </row>
    <row r="23" spans="1:13" customFormat="1" ht="27.6">
      <c r="A23" s="182"/>
      <c r="B23" s="182"/>
      <c r="C23" s="188"/>
      <c r="D23" s="213" t="s">
        <v>160</v>
      </c>
      <c r="E23" s="184"/>
      <c r="F23" s="60">
        <v>44274.333676041701</v>
      </c>
      <c r="G23" s="61">
        <v>14618</v>
      </c>
      <c r="H23" s="61">
        <v>14536</v>
      </c>
      <c r="I23" s="62">
        <v>0.99439047749350096</v>
      </c>
      <c r="J23" s="61">
        <v>0</v>
      </c>
      <c r="K23" s="63" t="s">
        <v>161</v>
      </c>
      <c r="L23" s="52"/>
      <c r="M23" s="52"/>
    </row>
    <row r="24" spans="1:13" customFormat="1">
      <c r="A24" s="182"/>
      <c r="B24" s="182"/>
      <c r="C24" s="209" t="s">
        <v>94</v>
      </c>
      <c r="D24" s="176"/>
      <c r="E24" s="177"/>
      <c r="F24" s="64" t="s">
        <v>0</v>
      </c>
      <c r="G24" s="65">
        <v>33455</v>
      </c>
      <c r="H24" s="65">
        <v>30868</v>
      </c>
      <c r="I24" s="66">
        <v>0.92267224630100098</v>
      </c>
      <c r="J24" s="65">
        <v>0</v>
      </c>
      <c r="K24" s="64" t="s">
        <v>0</v>
      </c>
      <c r="L24" s="52"/>
      <c r="M24" s="52"/>
    </row>
    <row r="25" spans="1:13" customFormat="1">
      <c r="A25" s="182"/>
      <c r="B25" s="182"/>
      <c r="C25" s="214" t="s">
        <v>40</v>
      </c>
      <c r="D25" s="213" t="s">
        <v>162</v>
      </c>
      <c r="E25" s="184"/>
      <c r="F25" s="60">
        <v>44278.375280057902</v>
      </c>
      <c r="G25" s="61">
        <v>81390</v>
      </c>
      <c r="H25" s="61">
        <v>75730</v>
      </c>
      <c r="I25" s="62">
        <v>0.93045828725887703</v>
      </c>
      <c r="J25" s="61">
        <v>0</v>
      </c>
      <c r="K25" s="63"/>
      <c r="L25" s="52"/>
      <c r="M25" s="52"/>
    </row>
    <row r="26" spans="1:13" customFormat="1">
      <c r="A26" s="182"/>
      <c r="B26" s="182"/>
      <c r="C26" s="182"/>
      <c r="D26" s="215" t="s">
        <v>0</v>
      </c>
      <c r="E26" s="68" t="s">
        <v>42</v>
      </c>
      <c r="F26" s="69" t="s">
        <v>0</v>
      </c>
      <c r="G26" s="70">
        <v>80072</v>
      </c>
      <c r="H26" s="70">
        <v>74498</v>
      </c>
      <c r="I26" s="71">
        <v>0.93038765111399702</v>
      </c>
      <c r="J26" s="70">
        <v>0</v>
      </c>
      <c r="K26" s="69" t="s">
        <v>163</v>
      </c>
      <c r="L26" s="52"/>
      <c r="M26" s="52"/>
    </row>
    <row r="27" spans="1:13" customFormat="1">
      <c r="A27" s="182"/>
      <c r="B27" s="182"/>
      <c r="C27" s="182"/>
      <c r="D27" s="186"/>
      <c r="E27" s="68" t="s">
        <v>44</v>
      </c>
      <c r="F27" s="69" t="s">
        <v>0</v>
      </c>
      <c r="G27" s="70">
        <v>532</v>
      </c>
      <c r="H27" s="70">
        <v>530</v>
      </c>
      <c r="I27" s="71">
        <v>0.99624060150375904</v>
      </c>
      <c r="J27" s="70">
        <v>0</v>
      </c>
      <c r="K27" s="69" t="s">
        <v>163</v>
      </c>
      <c r="L27" s="52"/>
      <c r="M27" s="52"/>
    </row>
    <row r="28" spans="1:13" customFormat="1">
      <c r="A28" s="182"/>
      <c r="B28" s="182"/>
      <c r="C28" s="188"/>
      <c r="D28" s="187"/>
      <c r="E28" s="68" t="s">
        <v>45</v>
      </c>
      <c r="F28" s="69" t="s">
        <v>0</v>
      </c>
      <c r="G28" s="70">
        <v>786</v>
      </c>
      <c r="H28" s="70">
        <v>702</v>
      </c>
      <c r="I28" s="71">
        <v>0.89312977099236601</v>
      </c>
      <c r="J28" s="70">
        <v>0</v>
      </c>
      <c r="K28" s="69" t="s">
        <v>163</v>
      </c>
      <c r="L28" s="52"/>
      <c r="M28" s="52"/>
    </row>
    <row r="29" spans="1:13" customFormat="1">
      <c r="A29" s="182"/>
      <c r="B29" s="182"/>
      <c r="C29" s="209" t="s">
        <v>164</v>
      </c>
      <c r="D29" s="176"/>
      <c r="E29" s="177"/>
      <c r="F29" s="64" t="s">
        <v>0</v>
      </c>
      <c r="G29" s="65">
        <v>81390</v>
      </c>
      <c r="H29" s="65">
        <v>75730</v>
      </c>
      <c r="I29" s="66">
        <v>0.93045828725887703</v>
      </c>
      <c r="J29" s="65">
        <v>0</v>
      </c>
      <c r="K29" s="64" t="s">
        <v>0</v>
      </c>
      <c r="L29" s="52"/>
      <c r="M29" s="52"/>
    </row>
    <row r="30" spans="1:13" customFormat="1">
      <c r="A30" s="182"/>
      <c r="B30" s="182"/>
      <c r="C30" s="214" t="s">
        <v>52</v>
      </c>
      <c r="D30" s="213" t="s">
        <v>165</v>
      </c>
      <c r="E30" s="184"/>
      <c r="F30" s="60">
        <v>44278.604277662002</v>
      </c>
      <c r="G30" s="61">
        <v>59567</v>
      </c>
      <c r="H30" s="61">
        <v>44195</v>
      </c>
      <c r="I30" s="62">
        <v>0.74193765004112999</v>
      </c>
      <c r="J30" s="61">
        <v>0</v>
      </c>
      <c r="K30" s="63"/>
      <c r="L30" s="52"/>
      <c r="M30" s="52"/>
    </row>
    <row r="31" spans="1:13" customFormat="1" ht="27.6">
      <c r="A31" s="182"/>
      <c r="B31" s="182"/>
      <c r="C31" s="182"/>
      <c r="D31" s="215" t="s">
        <v>0</v>
      </c>
      <c r="E31" s="68" t="s">
        <v>42</v>
      </c>
      <c r="F31" s="69" t="s">
        <v>0</v>
      </c>
      <c r="G31" s="70">
        <v>56274</v>
      </c>
      <c r="H31" s="70">
        <v>41047</v>
      </c>
      <c r="I31" s="71">
        <v>0.72941322813377396</v>
      </c>
      <c r="J31" s="70">
        <v>0</v>
      </c>
      <c r="K31" s="69" t="s">
        <v>166</v>
      </c>
      <c r="L31" s="52"/>
      <c r="M31" s="52"/>
    </row>
    <row r="32" spans="1:13" customFormat="1" ht="27.6">
      <c r="A32" s="182"/>
      <c r="B32" s="182"/>
      <c r="C32" s="182"/>
      <c r="D32" s="186"/>
      <c r="E32" s="68" t="s">
        <v>44</v>
      </c>
      <c r="F32" s="69" t="s">
        <v>0</v>
      </c>
      <c r="G32" s="70">
        <v>984</v>
      </c>
      <c r="H32" s="70">
        <v>913</v>
      </c>
      <c r="I32" s="71">
        <v>0.92784552845528501</v>
      </c>
      <c r="J32" s="70">
        <v>0</v>
      </c>
      <c r="K32" s="69" t="s">
        <v>166</v>
      </c>
      <c r="L32" s="52"/>
      <c r="M32" s="52"/>
    </row>
    <row r="33" spans="1:13" customFormat="1" ht="27.6">
      <c r="A33" s="182"/>
      <c r="B33" s="182"/>
      <c r="C33" s="188"/>
      <c r="D33" s="187"/>
      <c r="E33" s="68" t="s">
        <v>45</v>
      </c>
      <c r="F33" s="69" t="s">
        <v>0</v>
      </c>
      <c r="G33" s="70">
        <v>2309</v>
      </c>
      <c r="H33" s="70">
        <v>2235</v>
      </c>
      <c r="I33" s="71">
        <v>0.96795149415331305</v>
      </c>
      <c r="J33" s="70">
        <v>0</v>
      </c>
      <c r="K33" s="69" t="s">
        <v>166</v>
      </c>
      <c r="L33" s="52"/>
      <c r="M33" s="52"/>
    </row>
    <row r="34" spans="1:13" customFormat="1">
      <c r="A34" s="182"/>
      <c r="B34" s="182"/>
      <c r="C34" s="209" t="s">
        <v>101</v>
      </c>
      <c r="D34" s="176"/>
      <c r="E34" s="177"/>
      <c r="F34" s="64" t="s">
        <v>0</v>
      </c>
      <c r="G34" s="65">
        <v>59567</v>
      </c>
      <c r="H34" s="65">
        <v>44195</v>
      </c>
      <c r="I34" s="66">
        <v>0.74193765004112999</v>
      </c>
      <c r="J34" s="65">
        <v>0</v>
      </c>
      <c r="K34" s="64" t="s">
        <v>0</v>
      </c>
      <c r="L34" s="52"/>
      <c r="M34" s="52"/>
    </row>
    <row r="35" spans="1:13" customFormat="1" ht="27.6">
      <c r="A35" s="182"/>
      <c r="B35" s="182"/>
      <c r="C35" s="214" t="s">
        <v>60</v>
      </c>
      <c r="D35" s="213" t="s">
        <v>167</v>
      </c>
      <c r="E35" s="184"/>
      <c r="F35" s="60">
        <v>44260.375271493103</v>
      </c>
      <c r="G35" s="61">
        <v>25295</v>
      </c>
      <c r="H35" s="61">
        <v>25226</v>
      </c>
      <c r="I35" s="62">
        <v>0.99727218817948204</v>
      </c>
      <c r="J35" s="61">
        <v>0</v>
      </c>
      <c r="K35" s="63" t="s">
        <v>168</v>
      </c>
      <c r="L35" s="52"/>
      <c r="M35" s="52"/>
    </row>
    <row r="36" spans="1:13" customFormat="1" ht="27.6">
      <c r="A36" s="182"/>
      <c r="B36" s="182"/>
      <c r="C36" s="182"/>
      <c r="D36" s="213" t="s">
        <v>169</v>
      </c>
      <c r="E36" s="184"/>
      <c r="F36" s="60">
        <v>44281.375273726902</v>
      </c>
      <c r="G36" s="61">
        <v>25886</v>
      </c>
      <c r="H36" s="61">
        <v>25531</v>
      </c>
      <c r="I36" s="62">
        <v>0.98628602333307602</v>
      </c>
      <c r="J36" s="61">
        <v>8</v>
      </c>
      <c r="K36" s="63" t="s">
        <v>170</v>
      </c>
      <c r="L36" s="52"/>
      <c r="M36" s="52"/>
    </row>
    <row r="37" spans="1:13" customFormat="1" ht="27.6">
      <c r="A37" s="182"/>
      <c r="B37" s="182"/>
      <c r="C37" s="188"/>
      <c r="D37" s="213" t="s">
        <v>171</v>
      </c>
      <c r="E37" s="184"/>
      <c r="F37" s="60">
        <v>44281.375362881903</v>
      </c>
      <c r="G37" s="61">
        <v>1273</v>
      </c>
      <c r="H37" s="61">
        <v>1139</v>
      </c>
      <c r="I37" s="62">
        <v>0.89473684210526305</v>
      </c>
      <c r="J37" s="61">
        <v>0</v>
      </c>
      <c r="K37" s="63" t="s">
        <v>170</v>
      </c>
      <c r="L37" s="52"/>
      <c r="M37" s="52"/>
    </row>
    <row r="38" spans="1:13" customFormat="1">
      <c r="A38" s="182"/>
      <c r="B38" s="182"/>
      <c r="C38" s="209" t="s">
        <v>65</v>
      </c>
      <c r="D38" s="176"/>
      <c r="E38" s="177"/>
      <c r="F38" s="64" t="s">
        <v>0</v>
      </c>
      <c r="G38" s="65">
        <v>52454</v>
      </c>
      <c r="H38" s="65">
        <v>51896</v>
      </c>
      <c r="I38" s="66">
        <v>0.98936210775155398</v>
      </c>
      <c r="J38" s="65">
        <v>8</v>
      </c>
      <c r="K38" s="64" t="s">
        <v>0</v>
      </c>
      <c r="L38" s="52"/>
      <c r="M38" s="52"/>
    </row>
    <row r="39" spans="1:13" customFormat="1" ht="27.6">
      <c r="A39" s="182"/>
      <c r="B39" s="182"/>
      <c r="C39" s="67" t="s">
        <v>122</v>
      </c>
      <c r="D39" s="213" t="s">
        <v>172</v>
      </c>
      <c r="E39" s="184"/>
      <c r="F39" s="60">
        <v>44258.375273611098</v>
      </c>
      <c r="G39" s="61">
        <v>5987</v>
      </c>
      <c r="H39" s="61">
        <v>5958</v>
      </c>
      <c r="I39" s="62">
        <v>0.99515617170536197</v>
      </c>
      <c r="J39" s="61">
        <v>0</v>
      </c>
      <c r="K39" s="63" t="s">
        <v>173</v>
      </c>
      <c r="L39" s="52"/>
      <c r="M39" s="52"/>
    </row>
    <row r="40" spans="1:13" customFormat="1">
      <c r="A40" s="182"/>
      <c r="B40" s="182"/>
      <c r="C40" s="209" t="s">
        <v>134</v>
      </c>
      <c r="D40" s="176"/>
      <c r="E40" s="177"/>
      <c r="F40" s="64" t="s">
        <v>0</v>
      </c>
      <c r="G40" s="65">
        <v>5987</v>
      </c>
      <c r="H40" s="65">
        <v>5958</v>
      </c>
      <c r="I40" s="66">
        <v>0.99515617170536197</v>
      </c>
      <c r="J40" s="65">
        <v>0</v>
      </c>
      <c r="K40" s="64" t="s">
        <v>0</v>
      </c>
      <c r="L40" s="52"/>
      <c r="M40" s="52"/>
    </row>
    <row r="41" spans="1:13" customFormat="1">
      <c r="A41" s="182"/>
      <c r="B41" s="182"/>
      <c r="C41" s="214" t="s">
        <v>174</v>
      </c>
      <c r="D41" s="213" t="s">
        <v>175</v>
      </c>
      <c r="E41" s="184"/>
      <c r="F41" s="60">
        <v>44259.462167013902</v>
      </c>
      <c r="G41" s="61">
        <v>83850</v>
      </c>
      <c r="H41" s="61">
        <v>56922</v>
      </c>
      <c r="I41" s="62">
        <v>0.67885509838998204</v>
      </c>
      <c r="J41" s="61">
        <v>0</v>
      </c>
      <c r="K41" s="63"/>
      <c r="L41" s="52"/>
      <c r="M41" s="52"/>
    </row>
    <row r="42" spans="1:13" customFormat="1" ht="27.6">
      <c r="A42" s="182"/>
      <c r="B42" s="182"/>
      <c r="C42" s="182"/>
      <c r="D42" s="215" t="s">
        <v>0</v>
      </c>
      <c r="E42" s="68" t="s">
        <v>42</v>
      </c>
      <c r="F42" s="69" t="s">
        <v>0</v>
      </c>
      <c r="G42" s="70">
        <v>81558</v>
      </c>
      <c r="H42" s="70">
        <v>55224</v>
      </c>
      <c r="I42" s="71">
        <v>0.67711322003972596</v>
      </c>
      <c r="J42" s="70">
        <v>0</v>
      </c>
      <c r="K42" s="69" t="s">
        <v>176</v>
      </c>
      <c r="L42" s="52"/>
      <c r="M42" s="52"/>
    </row>
    <row r="43" spans="1:13" customFormat="1" ht="27.6">
      <c r="A43" s="182"/>
      <c r="B43" s="182"/>
      <c r="C43" s="182"/>
      <c r="D43" s="186"/>
      <c r="E43" s="68" t="s">
        <v>44</v>
      </c>
      <c r="F43" s="69" t="s">
        <v>0</v>
      </c>
      <c r="G43" s="70">
        <v>2008</v>
      </c>
      <c r="H43" s="70">
        <v>1420</v>
      </c>
      <c r="I43" s="71">
        <v>0.70717131474103601</v>
      </c>
      <c r="J43" s="70">
        <v>0</v>
      </c>
      <c r="K43" s="69" t="s">
        <v>176</v>
      </c>
      <c r="L43" s="52"/>
      <c r="M43" s="52"/>
    </row>
    <row r="44" spans="1:13" customFormat="1" ht="27.6">
      <c r="A44" s="182"/>
      <c r="B44" s="182"/>
      <c r="C44" s="182"/>
      <c r="D44" s="187"/>
      <c r="E44" s="68" t="s">
        <v>45</v>
      </c>
      <c r="F44" s="69" t="s">
        <v>0</v>
      </c>
      <c r="G44" s="70">
        <v>284</v>
      </c>
      <c r="H44" s="70">
        <v>278</v>
      </c>
      <c r="I44" s="71">
        <v>0.97887323943661997</v>
      </c>
      <c r="J44" s="70">
        <v>0</v>
      </c>
      <c r="K44" s="69" t="s">
        <v>176</v>
      </c>
      <c r="L44" s="52"/>
      <c r="M44" s="52"/>
    </row>
    <row r="45" spans="1:13" customFormat="1">
      <c r="A45" s="182"/>
      <c r="B45" s="182"/>
      <c r="C45" s="182"/>
      <c r="D45" s="213" t="s">
        <v>177</v>
      </c>
      <c r="E45" s="184"/>
      <c r="F45" s="60">
        <v>44266.333575428202</v>
      </c>
      <c r="G45" s="61">
        <v>26370</v>
      </c>
      <c r="H45" s="61">
        <v>25909</v>
      </c>
      <c r="I45" s="62">
        <v>0.98251801289343998</v>
      </c>
      <c r="J45" s="61">
        <v>0</v>
      </c>
      <c r="K45" s="63"/>
      <c r="L45" s="52"/>
      <c r="M45" s="52"/>
    </row>
    <row r="46" spans="1:13" customFormat="1" ht="27.6">
      <c r="A46" s="182"/>
      <c r="B46" s="182"/>
      <c r="C46" s="182"/>
      <c r="D46" s="215" t="s">
        <v>0</v>
      </c>
      <c r="E46" s="68" t="s">
        <v>42</v>
      </c>
      <c r="F46" s="69" t="s">
        <v>0</v>
      </c>
      <c r="G46" s="70">
        <v>24433</v>
      </c>
      <c r="H46" s="70">
        <v>24141</v>
      </c>
      <c r="I46" s="71">
        <v>0.98804895019031602</v>
      </c>
      <c r="J46" s="70">
        <v>0</v>
      </c>
      <c r="K46" s="69" t="s">
        <v>178</v>
      </c>
      <c r="L46" s="52"/>
      <c r="M46" s="52"/>
    </row>
    <row r="47" spans="1:13" customFormat="1" ht="27.6">
      <c r="A47" s="182"/>
      <c r="B47" s="182"/>
      <c r="C47" s="182"/>
      <c r="D47" s="186"/>
      <c r="E47" s="68" t="s">
        <v>44</v>
      </c>
      <c r="F47" s="69" t="s">
        <v>0</v>
      </c>
      <c r="G47" s="70">
        <v>1563</v>
      </c>
      <c r="H47" s="70">
        <v>1397</v>
      </c>
      <c r="I47" s="71">
        <v>0.89379398592450399</v>
      </c>
      <c r="J47" s="70">
        <v>0</v>
      </c>
      <c r="K47" s="69" t="s">
        <v>178</v>
      </c>
      <c r="L47" s="52"/>
      <c r="M47" s="52"/>
    </row>
    <row r="48" spans="1:13" customFormat="1" ht="27.6">
      <c r="A48" s="182"/>
      <c r="B48" s="182"/>
      <c r="C48" s="188"/>
      <c r="D48" s="187"/>
      <c r="E48" s="68" t="s">
        <v>45</v>
      </c>
      <c r="F48" s="69" t="s">
        <v>0</v>
      </c>
      <c r="G48" s="70">
        <v>374</v>
      </c>
      <c r="H48" s="70">
        <v>371</v>
      </c>
      <c r="I48" s="71">
        <v>0.99197860962566797</v>
      </c>
      <c r="J48" s="70">
        <v>0</v>
      </c>
      <c r="K48" s="69" t="s">
        <v>178</v>
      </c>
      <c r="L48" s="52"/>
      <c r="M48" s="52"/>
    </row>
    <row r="49" spans="1:13" customFormat="1">
      <c r="A49" s="182"/>
      <c r="B49" s="188"/>
      <c r="C49" s="209" t="s">
        <v>179</v>
      </c>
      <c r="D49" s="176"/>
      <c r="E49" s="177"/>
      <c r="F49" s="64" t="s">
        <v>0</v>
      </c>
      <c r="G49" s="65">
        <v>110220</v>
      </c>
      <c r="H49" s="65">
        <v>82831</v>
      </c>
      <c r="I49" s="66">
        <v>0.75150607875158804</v>
      </c>
      <c r="J49" s="65">
        <v>0</v>
      </c>
      <c r="K49" s="64" t="s">
        <v>0</v>
      </c>
      <c r="L49" s="52"/>
      <c r="M49" s="52"/>
    </row>
    <row r="50" spans="1:13" customFormat="1">
      <c r="A50" s="188"/>
      <c r="B50" s="210" t="s">
        <v>180</v>
      </c>
      <c r="C50" s="176"/>
      <c r="D50" s="176"/>
      <c r="E50" s="177"/>
      <c r="F50" s="72" t="s">
        <v>0</v>
      </c>
      <c r="G50" s="73">
        <v>528310</v>
      </c>
      <c r="H50" s="73">
        <v>450874</v>
      </c>
      <c r="I50" s="74">
        <v>0.85342696522874795</v>
      </c>
      <c r="J50" s="73">
        <v>18</v>
      </c>
      <c r="K50" s="72" t="s">
        <v>0</v>
      </c>
      <c r="L50" s="52"/>
      <c r="M50" s="52"/>
    </row>
    <row r="51" spans="1:13" customFormat="1">
      <c r="A51" s="211" t="s">
        <v>181</v>
      </c>
      <c r="B51" s="176"/>
      <c r="C51" s="176"/>
      <c r="D51" s="176"/>
      <c r="E51" s="177"/>
      <c r="F51" s="75" t="s">
        <v>0</v>
      </c>
      <c r="G51" s="76">
        <v>528310</v>
      </c>
      <c r="H51" s="76">
        <v>450874</v>
      </c>
      <c r="I51" s="77">
        <v>0.85342696522874795</v>
      </c>
      <c r="J51" s="76">
        <v>18</v>
      </c>
      <c r="K51" s="75" t="s">
        <v>0</v>
      </c>
      <c r="L51" s="52"/>
      <c r="M51" s="52"/>
    </row>
    <row r="52" spans="1:13" customFormat="1">
      <c r="A52" s="212" t="s">
        <v>182</v>
      </c>
      <c r="B52" s="176"/>
      <c r="C52" s="176"/>
      <c r="D52" s="176"/>
      <c r="E52" s="177"/>
      <c r="F52" s="78" t="s">
        <v>0</v>
      </c>
      <c r="G52" s="79">
        <v>528310</v>
      </c>
      <c r="H52" s="79">
        <v>450874</v>
      </c>
      <c r="I52" s="80">
        <v>0.85342696522874795</v>
      </c>
      <c r="J52" s="79">
        <v>18</v>
      </c>
      <c r="K52" s="78" t="s">
        <v>0</v>
      </c>
      <c r="L52" s="52"/>
      <c r="M52" s="52"/>
    </row>
    <row r="53" spans="1:13" customFormat="1" ht="0" hidden="1" customHeight="1"/>
    <row r="54" spans="1:13" customFormat="1"/>
    <row r="55" spans="1:13" customFormat="1"/>
  </sheetData>
  <autoFilter ref="A3:K3" xr:uid="{00000000-0009-0000-0000-000002000000}">
    <filterColumn colId="3" showButton="0"/>
  </autoFilter>
  <mergeCells count="54">
    <mergeCell ref="A2:E2"/>
    <mergeCell ref="D3:E3"/>
    <mergeCell ref="A4:A50"/>
    <mergeCell ref="B4:B49"/>
    <mergeCell ref="C4:C6"/>
    <mergeCell ref="D4:E4"/>
    <mergeCell ref="D5:E5"/>
    <mergeCell ref="D6:E6"/>
    <mergeCell ref="C7:E7"/>
    <mergeCell ref="C18:E18"/>
    <mergeCell ref="C8:C9"/>
    <mergeCell ref="D8:E8"/>
    <mergeCell ref="D9:E9"/>
    <mergeCell ref="C10:E10"/>
    <mergeCell ref="C11:C13"/>
    <mergeCell ref="D11:E11"/>
    <mergeCell ref="D12:E12"/>
    <mergeCell ref="D13:E13"/>
    <mergeCell ref="C14:E14"/>
    <mergeCell ref="C15:C17"/>
    <mergeCell ref="D15:E15"/>
    <mergeCell ref="D16:E16"/>
    <mergeCell ref="D17:E17"/>
    <mergeCell ref="D19:E19"/>
    <mergeCell ref="C20:E20"/>
    <mergeCell ref="C21:C23"/>
    <mergeCell ref="D21:E21"/>
    <mergeCell ref="D22:E22"/>
    <mergeCell ref="D23:E23"/>
    <mergeCell ref="C38:E38"/>
    <mergeCell ref="C24:E24"/>
    <mergeCell ref="C25:C28"/>
    <mergeCell ref="D25:E25"/>
    <mergeCell ref="D26:D28"/>
    <mergeCell ref="C29:E29"/>
    <mergeCell ref="C30:C33"/>
    <mergeCell ref="D30:E30"/>
    <mergeCell ref="D31:D33"/>
    <mergeCell ref="C34:E34"/>
    <mergeCell ref="C35:C37"/>
    <mergeCell ref="D35:E35"/>
    <mergeCell ref="D36:E36"/>
    <mergeCell ref="D37:E37"/>
    <mergeCell ref="C49:E49"/>
    <mergeCell ref="B50:E50"/>
    <mergeCell ref="A51:E51"/>
    <mergeCell ref="A52:E52"/>
    <mergeCell ref="D39:E39"/>
    <mergeCell ref="C40:E40"/>
    <mergeCell ref="C41:C48"/>
    <mergeCell ref="D41:E41"/>
    <mergeCell ref="D42:D44"/>
    <mergeCell ref="D45:E45"/>
    <mergeCell ref="D46:D48"/>
  </mergeCells>
  <hyperlinks>
    <hyperlink ref="D4" r:id="rId1" xr:uid="{00000000-0004-0000-0200-000000000000}"/>
    <hyperlink ref="D5" r:id="rId2" xr:uid="{00000000-0004-0000-0200-000001000000}"/>
    <hyperlink ref="D6" r:id="rId3" xr:uid="{00000000-0004-0000-0200-000002000000}"/>
    <hyperlink ref="D8" r:id="rId4" xr:uid="{00000000-0004-0000-0200-000003000000}"/>
    <hyperlink ref="D9" r:id="rId5" xr:uid="{00000000-0004-0000-0200-000004000000}"/>
    <hyperlink ref="D11" r:id="rId6" xr:uid="{00000000-0004-0000-0200-000005000000}"/>
    <hyperlink ref="D12" r:id="rId7" xr:uid="{00000000-0004-0000-0200-000006000000}"/>
    <hyperlink ref="D13" r:id="rId8" xr:uid="{00000000-0004-0000-0200-000007000000}"/>
    <hyperlink ref="D15" r:id="rId9" xr:uid="{00000000-0004-0000-0200-000008000000}"/>
    <hyperlink ref="D16" r:id="rId10" xr:uid="{00000000-0004-0000-0200-000009000000}"/>
    <hyperlink ref="D17" r:id="rId11" xr:uid="{00000000-0004-0000-0200-00000A000000}"/>
    <hyperlink ref="D19" r:id="rId12" xr:uid="{00000000-0004-0000-0200-00000B000000}"/>
    <hyperlink ref="D21" r:id="rId13" xr:uid="{00000000-0004-0000-0200-00000C000000}"/>
    <hyperlink ref="D22" r:id="rId14" xr:uid="{00000000-0004-0000-0200-00000D000000}"/>
    <hyperlink ref="D23" r:id="rId15" xr:uid="{00000000-0004-0000-0200-00000E000000}"/>
    <hyperlink ref="D25" r:id="rId16" xr:uid="{00000000-0004-0000-0200-00000F000000}"/>
    <hyperlink ref="E26" r:id="rId17" xr:uid="{00000000-0004-0000-0200-000010000000}"/>
    <hyperlink ref="E27" r:id="rId18" xr:uid="{00000000-0004-0000-0200-000011000000}"/>
    <hyperlink ref="E28" r:id="rId19" xr:uid="{00000000-0004-0000-0200-000012000000}"/>
    <hyperlink ref="D30" r:id="rId20" xr:uid="{00000000-0004-0000-0200-000013000000}"/>
    <hyperlink ref="E31" r:id="rId21" xr:uid="{00000000-0004-0000-0200-000014000000}"/>
    <hyperlink ref="E32" r:id="rId22" xr:uid="{00000000-0004-0000-0200-000015000000}"/>
    <hyperlink ref="E33" r:id="rId23" xr:uid="{00000000-0004-0000-0200-000016000000}"/>
    <hyperlink ref="D35" r:id="rId24" xr:uid="{00000000-0004-0000-0200-000017000000}"/>
    <hyperlink ref="D36" r:id="rId25" xr:uid="{00000000-0004-0000-0200-000018000000}"/>
    <hyperlink ref="D37" r:id="rId26" xr:uid="{00000000-0004-0000-0200-000019000000}"/>
    <hyperlink ref="D39" r:id="rId27" xr:uid="{00000000-0004-0000-0200-00001A000000}"/>
    <hyperlink ref="D41" r:id="rId28" xr:uid="{00000000-0004-0000-0200-00001B000000}"/>
    <hyperlink ref="E42" r:id="rId29" xr:uid="{00000000-0004-0000-0200-00001C000000}"/>
    <hyperlink ref="E43" r:id="rId30" xr:uid="{00000000-0004-0000-0200-00001D000000}"/>
    <hyperlink ref="E44" r:id="rId31" xr:uid="{00000000-0004-0000-0200-00001E000000}"/>
    <hyperlink ref="D45" r:id="rId32" xr:uid="{00000000-0004-0000-0200-00001F000000}"/>
    <hyperlink ref="E46" r:id="rId33" xr:uid="{00000000-0004-0000-0200-000020000000}"/>
    <hyperlink ref="E47" r:id="rId34" xr:uid="{00000000-0004-0000-0200-000021000000}"/>
    <hyperlink ref="E48" r:id="rId35" xr:uid="{00000000-0004-0000-0200-000022000000}"/>
  </hyperlinks>
  <pageMargins left="0.7" right="0.7" top="0.75" bottom="0.75" header="0.3" footer="0.3"/>
  <pageSetup orientation="portrait" horizontalDpi="0" verticalDpi="0"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7"/>
  <sheetViews>
    <sheetView workbookViewId="0">
      <selection activeCell="A3" sqref="A3:K3"/>
    </sheetView>
  </sheetViews>
  <sheetFormatPr defaultColWidth="9.109375" defaultRowHeight="14.4"/>
  <cols>
    <col min="1" max="1" width="13.6640625" style="29" customWidth="1"/>
    <col min="2" max="2" width="8" style="29" customWidth="1"/>
    <col min="3" max="3" width="15.6640625" style="29" customWidth="1"/>
    <col min="4" max="4" width="3.88671875" style="29" customWidth="1"/>
    <col min="5" max="5" width="30.44140625" style="29" customWidth="1"/>
    <col min="6" max="6" width="9.5546875" style="29" customWidth="1"/>
    <col min="7" max="8" width="8.88671875" style="29" customWidth="1"/>
    <col min="9" max="9" width="9.109375" style="29" customWidth="1"/>
    <col min="10" max="10" width="6.88671875" style="29" customWidth="1"/>
    <col min="11" max="11" width="37.5546875" style="29" customWidth="1"/>
    <col min="12" max="12" width="5.88671875" style="29" customWidth="1"/>
    <col min="13" max="13" width="255" style="29" customWidth="1"/>
    <col min="14" max="16384" width="9.109375" style="29"/>
  </cols>
  <sheetData>
    <row r="1" spans="1:14" ht="0.9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customFormat="1" ht="24" customHeight="1">
      <c r="A2" s="189" t="s">
        <v>207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53"/>
      <c r="N2" s="53"/>
    </row>
    <row r="3" spans="1:14" ht="21.6">
      <c r="A3" s="54" t="s">
        <v>1</v>
      </c>
      <c r="B3" s="30" t="s">
        <v>2</v>
      </c>
      <c r="C3" s="54" t="s">
        <v>3</v>
      </c>
      <c r="D3" s="207" t="s">
        <v>4</v>
      </c>
      <c r="E3" s="195"/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11</v>
      </c>
      <c r="L3" s="28"/>
      <c r="M3" s="28"/>
    </row>
    <row r="4" spans="1:14">
      <c r="A4" s="199" t="s">
        <v>12</v>
      </c>
      <c r="B4" s="208">
        <v>44287</v>
      </c>
      <c r="C4" s="199" t="s">
        <v>76</v>
      </c>
      <c r="D4" s="201" t="s">
        <v>183</v>
      </c>
      <c r="E4" s="202"/>
      <c r="F4" s="32">
        <v>44302.437677546302</v>
      </c>
      <c r="G4" s="33">
        <v>24308</v>
      </c>
      <c r="H4" s="33">
        <v>23606</v>
      </c>
      <c r="I4" s="34">
        <v>0.97112061872634503</v>
      </c>
      <c r="J4" s="33">
        <v>0</v>
      </c>
      <c r="K4" s="35"/>
      <c r="L4" s="28"/>
      <c r="M4" s="28"/>
    </row>
    <row r="5" spans="1:14">
      <c r="A5" s="200"/>
      <c r="B5" s="200"/>
      <c r="C5" s="200"/>
      <c r="D5" s="203" t="s">
        <v>0</v>
      </c>
      <c r="E5" s="39" t="s">
        <v>42</v>
      </c>
      <c r="F5" s="40" t="s">
        <v>0</v>
      </c>
      <c r="G5" s="41">
        <v>2605</v>
      </c>
      <c r="H5" s="41">
        <v>2183</v>
      </c>
      <c r="I5" s="42">
        <v>0.83800383877159301</v>
      </c>
      <c r="J5" s="41">
        <v>0</v>
      </c>
      <c r="K5" s="40" t="s">
        <v>184</v>
      </c>
      <c r="L5" s="28"/>
      <c r="M5" s="28"/>
    </row>
    <row r="6" spans="1:14">
      <c r="A6" s="200"/>
      <c r="B6" s="200"/>
      <c r="C6" s="206"/>
      <c r="D6" s="205"/>
      <c r="E6" s="39" t="s">
        <v>44</v>
      </c>
      <c r="F6" s="40" t="s">
        <v>0</v>
      </c>
      <c r="G6" s="41">
        <v>21703</v>
      </c>
      <c r="H6" s="41">
        <v>21423</v>
      </c>
      <c r="I6" s="42">
        <v>0.98709855780306899</v>
      </c>
      <c r="J6" s="41">
        <v>0</v>
      </c>
      <c r="K6" s="40" t="s">
        <v>184</v>
      </c>
      <c r="L6" s="28"/>
      <c r="M6" s="28"/>
    </row>
    <row r="7" spans="1:14">
      <c r="A7" s="200"/>
      <c r="B7" s="200"/>
      <c r="C7" s="193" t="s">
        <v>185</v>
      </c>
      <c r="D7" s="194"/>
      <c r="E7" s="195"/>
      <c r="F7" s="55" t="s">
        <v>0</v>
      </c>
      <c r="G7" s="37">
        <v>24308</v>
      </c>
      <c r="H7" s="37">
        <v>23606</v>
      </c>
      <c r="I7" s="38">
        <v>0.97112061872634503</v>
      </c>
      <c r="J7" s="37">
        <v>0</v>
      </c>
      <c r="K7" s="55" t="s">
        <v>0</v>
      </c>
      <c r="L7" s="28"/>
      <c r="M7" s="28"/>
    </row>
    <row r="8" spans="1:14">
      <c r="A8" s="200"/>
      <c r="B8" s="200"/>
      <c r="C8" s="199" t="s">
        <v>186</v>
      </c>
      <c r="D8" s="201" t="s">
        <v>187</v>
      </c>
      <c r="E8" s="202"/>
      <c r="F8" s="32">
        <v>44312.486226701403</v>
      </c>
      <c r="G8" s="33">
        <v>2545</v>
      </c>
      <c r="H8" s="33">
        <v>2152</v>
      </c>
      <c r="I8" s="34">
        <v>0.84557956777996102</v>
      </c>
      <c r="J8" s="33">
        <v>0</v>
      </c>
      <c r="K8" s="35"/>
      <c r="L8" s="28"/>
      <c r="M8" s="28"/>
    </row>
    <row r="9" spans="1:14">
      <c r="A9" s="200"/>
      <c r="B9" s="200"/>
      <c r="C9" s="200"/>
      <c r="D9" s="203" t="s">
        <v>0</v>
      </c>
      <c r="E9" s="39" t="s">
        <v>42</v>
      </c>
      <c r="F9" s="40" t="s">
        <v>0</v>
      </c>
      <c r="G9" s="41">
        <v>1273</v>
      </c>
      <c r="H9" s="41">
        <v>1081</v>
      </c>
      <c r="I9" s="42">
        <v>0.84917517674784004</v>
      </c>
      <c r="J9" s="41">
        <v>0</v>
      </c>
      <c r="K9" s="40" t="s">
        <v>188</v>
      </c>
      <c r="L9" s="28"/>
      <c r="M9" s="28"/>
    </row>
    <row r="10" spans="1:14">
      <c r="A10" s="200"/>
      <c r="B10" s="200"/>
      <c r="C10" s="206"/>
      <c r="D10" s="205"/>
      <c r="E10" s="39" t="s">
        <v>44</v>
      </c>
      <c r="F10" s="40" t="s">
        <v>0</v>
      </c>
      <c r="G10" s="41">
        <v>1272</v>
      </c>
      <c r="H10" s="41">
        <v>1071</v>
      </c>
      <c r="I10" s="42">
        <v>0.84198113207547198</v>
      </c>
      <c r="J10" s="41">
        <v>0</v>
      </c>
      <c r="K10" s="40" t="s">
        <v>188</v>
      </c>
      <c r="L10" s="28"/>
      <c r="M10" s="28"/>
    </row>
    <row r="11" spans="1:14">
      <c r="A11" s="200"/>
      <c r="B11" s="200"/>
      <c r="C11" s="193" t="s">
        <v>189</v>
      </c>
      <c r="D11" s="194"/>
      <c r="E11" s="195"/>
      <c r="F11" s="55" t="s">
        <v>0</v>
      </c>
      <c r="G11" s="37">
        <v>2545</v>
      </c>
      <c r="H11" s="37">
        <v>2152</v>
      </c>
      <c r="I11" s="38">
        <v>0.84557956777996102</v>
      </c>
      <c r="J11" s="37">
        <v>0</v>
      </c>
      <c r="K11" s="55" t="s">
        <v>0</v>
      </c>
      <c r="L11" s="28"/>
      <c r="M11" s="28"/>
    </row>
    <row r="12" spans="1:14">
      <c r="A12" s="200"/>
      <c r="B12" s="200"/>
      <c r="C12" s="199" t="s">
        <v>110</v>
      </c>
      <c r="D12" s="201" t="s">
        <v>190</v>
      </c>
      <c r="E12" s="202"/>
      <c r="F12" s="32">
        <v>44287.562578009303</v>
      </c>
      <c r="G12" s="33">
        <v>17239</v>
      </c>
      <c r="H12" s="33">
        <v>16323</v>
      </c>
      <c r="I12" s="34">
        <v>0.94686466732409102</v>
      </c>
      <c r="J12" s="33">
        <v>8</v>
      </c>
      <c r="K12" s="35"/>
      <c r="L12" s="28"/>
      <c r="M12" s="28"/>
    </row>
    <row r="13" spans="1:14" ht="20.399999999999999">
      <c r="A13" s="200"/>
      <c r="B13" s="200"/>
      <c r="C13" s="200"/>
      <c r="D13" s="203" t="s">
        <v>0</v>
      </c>
      <c r="E13" s="39" t="s">
        <v>42</v>
      </c>
      <c r="F13" s="40" t="s">
        <v>0</v>
      </c>
      <c r="G13" s="41">
        <v>16428</v>
      </c>
      <c r="H13" s="41">
        <v>15696</v>
      </c>
      <c r="I13" s="42">
        <v>0.95544192841490105</v>
      </c>
      <c r="J13" s="41">
        <v>8</v>
      </c>
      <c r="K13" s="40" t="s">
        <v>191</v>
      </c>
      <c r="L13" s="28"/>
      <c r="M13" s="28"/>
    </row>
    <row r="14" spans="1:14" ht="20.399999999999999">
      <c r="A14" s="200"/>
      <c r="B14" s="200"/>
      <c r="C14" s="206"/>
      <c r="D14" s="205"/>
      <c r="E14" s="39" t="s">
        <v>44</v>
      </c>
      <c r="F14" s="40" t="s">
        <v>0</v>
      </c>
      <c r="G14" s="41">
        <v>811</v>
      </c>
      <c r="H14" s="41">
        <v>627</v>
      </c>
      <c r="I14" s="42">
        <v>0.77311960542540104</v>
      </c>
      <c r="J14" s="41">
        <v>0</v>
      </c>
      <c r="K14" s="40" t="s">
        <v>191</v>
      </c>
      <c r="L14" s="28"/>
      <c r="M14" s="28"/>
    </row>
    <row r="15" spans="1:14">
      <c r="A15" s="200"/>
      <c r="B15" s="200"/>
      <c r="C15" s="193" t="s">
        <v>156</v>
      </c>
      <c r="D15" s="194"/>
      <c r="E15" s="195"/>
      <c r="F15" s="55" t="s">
        <v>0</v>
      </c>
      <c r="G15" s="37">
        <v>17239</v>
      </c>
      <c r="H15" s="37">
        <v>16323</v>
      </c>
      <c r="I15" s="38">
        <v>0.94686466732409102</v>
      </c>
      <c r="J15" s="37">
        <v>8</v>
      </c>
      <c r="K15" s="55" t="s">
        <v>0</v>
      </c>
      <c r="L15" s="28"/>
      <c r="M15" s="28"/>
    </row>
    <row r="16" spans="1:14">
      <c r="A16" s="200"/>
      <c r="B16" s="200"/>
      <c r="C16" s="199" t="s">
        <v>34</v>
      </c>
      <c r="D16" s="201" t="s">
        <v>192</v>
      </c>
      <c r="E16" s="202"/>
      <c r="F16" s="32">
        <v>44293.396083599502</v>
      </c>
      <c r="G16" s="33">
        <v>12997</v>
      </c>
      <c r="H16" s="33">
        <v>12589</v>
      </c>
      <c r="I16" s="34">
        <v>0.96860814034007803</v>
      </c>
      <c r="J16" s="33">
        <v>0</v>
      </c>
      <c r="K16" s="35"/>
      <c r="L16" s="28"/>
      <c r="M16" s="28"/>
    </row>
    <row r="17" spans="1:13">
      <c r="A17" s="200"/>
      <c r="B17" s="200"/>
      <c r="C17" s="200"/>
      <c r="D17" s="203" t="s">
        <v>0</v>
      </c>
      <c r="E17" s="39" t="s">
        <v>42</v>
      </c>
      <c r="F17" s="40" t="s">
        <v>0</v>
      </c>
      <c r="G17" s="41">
        <v>11519</v>
      </c>
      <c r="H17" s="41">
        <v>11350</v>
      </c>
      <c r="I17" s="42">
        <v>0.98532858755100305</v>
      </c>
      <c r="J17" s="41">
        <v>0</v>
      </c>
      <c r="K17" s="40" t="s">
        <v>193</v>
      </c>
      <c r="L17" s="28"/>
      <c r="M17" s="28"/>
    </row>
    <row r="18" spans="1:13">
      <c r="A18" s="200"/>
      <c r="B18" s="200"/>
      <c r="C18" s="206"/>
      <c r="D18" s="205"/>
      <c r="E18" s="39" t="s">
        <v>44</v>
      </c>
      <c r="F18" s="40" t="s">
        <v>0</v>
      </c>
      <c r="G18" s="41">
        <v>1478</v>
      </c>
      <c r="H18" s="41">
        <v>1239</v>
      </c>
      <c r="I18" s="42">
        <v>0.83829499323409995</v>
      </c>
      <c r="J18" s="41">
        <v>0</v>
      </c>
      <c r="K18" s="40" t="s">
        <v>193</v>
      </c>
      <c r="L18" s="28"/>
      <c r="M18" s="28"/>
    </row>
    <row r="19" spans="1:13">
      <c r="A19" s="200"/>
      <c r="B19" s="200"/>
      <c r="C19" s="193" t="s">
        <v>194</v>
      </c>
      <c r="D19" s="194"/>
      <c r="E19" s="195"/>
      <c r="F19" s="55" t="s">
        <v>0</v>
      </c>
      <c r="G19" s="37">
        <v>12997</v>
      </c>
      <c r="H19" s="37">
        <v>12589</v>
      </c>
      <c r="I19" s="38">
        <v>0.96860814034007803</v>
      </c>
      <c r="J19" s="37">
        <v>0</v>
      </c>
      <c r="K19" s="55" t="s">
        <v>0</v>
      </c>
      <c r="L19" s="28"/>
      <c r="M19" s="28"/>
    </row>
    <row r="20" spans="1:13">
      <c r="A20" s="200"/>
      <c r="B20" s="200"/>
      <c r="C20" s="199" t="s">
        <v>40</v>
      </c>
      <c r="D20" s="201" t="s">
        <v>195</v>
      </c>
      <c r="E20" s="202"/>
      <c r="F20" s="32">
        <v>44307.417167789397</v>
      </c>
      <c r="G20" s="33">
        <v>79058</v>
      </c>
      <c r="H20" s="33">
        <v>72924</v>
      </c>
      <c r="I20" s="34">
        <v>0.92241139416630802</v>
      </c>
      <c r="J20" s="33">
        <v>0</v>
      </c>
      <c r="K20" s="35"/>
      <c r="L20" s="28"/>
      <c r="M20" s="28"/>
    </row>
    <row r="21" spans="1:13">
      <c r="A21" s="200"/>
      <c r="B21" s="200"/>
      <c r="C21" s="200"/>
      <c r="D21" s="203" t="s">
        <v>0</v>
      </c>
      <c r="E21" s="39" t="s">
        <v>42</v>
      </c>
      <c r="F21" s="40" t="s">
        <v>0</v>
      </c>
      <c r="G21" s="41">
        <v>848</v>
      </c>
      <c r="H21" s="41">
        <v>740</v>
      </c>
      <c r="I21" s="42">
        <v>0.87264150943396201</v>
      </c>
      <c r="J21" s="41">
        <v>0</v>
      </c>
      <c r="K21" s="40" t="s">
        <v>196</v>
      </c>
      <c r="L21" s="28"/>
      <c r="M21" s="28"/>
    </row>
    <row r="22" spans="1:13">
      <c r="A22" s="200"/>
      <c r="B22" s="200"/>
      <c r="C22" s="200"/>
      <c r="D22" s="204"/>
      <c r="E22" s="39" t="s">
        <v>44</v>
      </c>
      <c r="F22" s="40" t="s">
        <v>0</v>
      </c>
      <c r="G22" s="41">
        <v>956</v>
      </c>
      <c r="H22" s="41">
        <v>955</v>
      </c>
      <c r="I22" s="42">
        <v>0.99895397489539794</v>
      </c>
      <c r="J22" s="41">
        <v>0</v>
      </c>
      <c r="K22" s="40" t="s">
        <v>196</v>
      </c>
      <c r="L22" s="28"/>
      <c r="M22" s="28"/>
    </row>
    <row r="23" spans="1:13">
      <c r="A23" s="200"/>
      <c r="B23" s="200"/>
      <c r="C23" s="206"/>
      <c r="D23" s="205"/>
      <c r="E23" s="39" t="s">
        <v>45</v>
      </c>
      <c r="F23" s="40" t="s">
        <v>0</v>
      </c>
      <c r="G23" s="41">
        <v>77254</v>
      </c>
      <c r="H23" s="41">
        <v>71229</v>
      </c>
      <c r="I23" s="42">
        <v>0.92201051078261298</v>
      </c>
      <c r="J23" s="41">
        <v>0</v>
      </c>
      <c r="K23" s="40" t="s">
        <v>196</v>
      </c>
      <c r="L23" s="28"/>
      <c r="M23" s="28"/>
    </row>
    <row r="24" spans="1:13">
      <c r="A24" s="200"/>
      <c r="B24" s="200"/>
      <c r="C24" s="193" t="s">
        <v>164</v>
      </c>
      <c r="D24" s="194"/>
      <c r="E24" s="195"/>
      <c r="F24" s="55" t="s">
        <v>0</v>
      </c>
      <c r="G24" s="37">
        <v>79058</v>
      </c>
      <c r="H24" s="37">
        <v>72924</v>
      </c>
      <c r="I24" s="38">
        <v>0.92241139416630802</v>
      </c>
      <c r="J24" s="37">
        <v>0</v>
      </c>
      <c r="K24" s="55" t="s">
        <v>0</v>
      </c>
      <c r="L24" s="28"/>
      <c r="M24" s="28"/>
    </row>
    <row r="25" spans="1:13">
      <c r="A25" s="200"/>
      <c r="B25" s="200"/>
      <c r="C25" s="199" t="s">
        <v>197</v>
      </c>
      <c r="D25" s="201" t="s">
        <v>198</v>
      </c>
      <c r="E25" s="202"/>
      <c r="F25" s="32">
        <v>44316.458558298596</v>
      </c>
      <c r="G25" s="33">
        <v>14558</v>
      </c>
      <c r="H25" s="33">
        <v>14319</v>
      </c>
      <c r="I25" s="34">
        <v>0.98358290974034901</v>
      </c>
      <c r="J25" s="33">
        <v>3</v>
      </c>
      <c r="K25" s="35"/>
      <c r="L25" s="28"/>
      <c r="M25" s="28"/>
    </row>
    <row r="26" spans="1:13" ht="20.399999999999999">
      <c r="A26" s="200"/>
      <c r="B26" s="200"/>
      <c r="C26" s="200"/>
      <c r="D26" s="203" t="s">
        <v>0</v>
      </c>
      <c r="E26" s="39" t="s">
        <v>42</v>
      </c>
      <c r="F26" s="40" t="s">
        <v>0</v>
      </c>
      <c r="G26" s="41">
        <v>13528</v>
      </c>
      <c r="H26" s="41">
        <v>13410</v>
      </c>
      <c r="I26" s="42">
        <v>0.99127735068007095</v>
      </c>
      <c r="J26" s="41">
        <v>3</v>
      </c>
      <c r="K26" s="40" t="s">
        <v>199</v>
      </c>
      <c r="L26" s="28"/>
      <c r="M26" s="28"/>
    </row>
    <row r="27" spans="1:13" ht="20.399999999999999">
      <c r="A27" s="200"/>
      <c r="B27" s="200"/>
      <c r="C27" s="206"/>
      <c r="D27" s="205"/>
      <c r="E27" s="39" t="s">
        <v>44</v>
      </c>
      <c r="F27" s="40" t="s">
        <v>0</v>
      </c>
      <c r="G27" s="41">
        <v>1030</v>
      </c>
      <c r="H27" s="41">
        <v>909</v>
      </c>
      <c r="I27" s="42">
        <v>0.88252427184465998</v>
      </c>
      <c r="J27" s="41">
        <v>0</v>
      </c>
      <c r="K27" s="40" t="s">
        <v>199</v>
      </c>
      <c r="L27" s="28"/>
      <c r="M27" s="28"/>
    </row>
    <row r="28" spans="1:13">
      <c r="A28" s="200"/>
      <c r="B28" s="200"/>
      <c r="C28" s="193" t="s">
        <v>200</v>
      </c>
      <c r="D28" s="194"/>
      <c r="E28" s="195"/>
      <c r="F28" s="55" t="s">
        <v>0</v>
      </c>
      <c r="G28" s="37">
        <v>14558</v>
      </c>
      <c r="H28" s="37">
        <v>14319</v>
      </c>
      <c r="I28" s="38">
        <v>0.98358290974034901</v>
      </c>
      <c r="J28" s="37">
        <v>3</v>
      </c>
      <c r="K28" s="55" t="s">
        <v>0</v>
      </c>
      <c r="L28" s="28"/>
      <c r="M28" s="28"/>
    </row>
    <row r="29" spans="1:13">
      <c r="A29" s="200"/>
      <c r="B29" s="200"/>
      <c r="C29" s="199" t="s">
        <v>174</v>
      </c>
      <c r="D29" s="201" t="s">
        <v>201</v>
      </c>
      <c r="E29" s="202"/>
      <c r="F29" s="32">
        <v>44287.645910613399</v>
      </c>
      <c r="G29" s="33">
        <v>84182</v>
      </c>
      <c r="H29" s="33">
        <v>54175</v>
      </c>
      <c r="I29" s="34">
        <v>0.64354612625026697</v>
      </c>
      <c r="J29" s="33">
        <v>21</v>
      </c>
      <c r="K29" s="35"/>
      <c r="L29" s="28"/>
      <c r="M29" s="28"/>
    </row>
    <row r="30" spans="1:13" ht="30.6">
      <c r="A30" s="200"/>
      <c r="B30" s="200"/>
      <c r="C30" s="200"/>
      <c r="D30" s="203" t="s">
        <v>0</v>
      </c>
      <c r="E30" s="39" t="s">
        <v>42</v>
      </c>
      <c r="F30" s="40" t="s">
        <v>0</v>
      </c>
      <c r="G30" s="41">
        <v>82359</v>
      </c>
      <c r="H30" s="41">
        <v>52570</v>
      </c>
      <c r="I30" s="42">
        <v>0.63830303913354902</v>
      </c>
      <c r="J30" s="41">
        <v>20</v>
      </c>
      <c r="K30" s="40" t="s">
        <v>202</v>
      </c>
      <c r="L30" s="28"/>
      <c r="M30" s="28"/>
    </row>
    <row r="31" spans="1:13" ht="30.6">
      <c r="A31" s="200"/>
      <c r="B31" s="200"/>
      <c r="C31" s="200"/>
      <c r="D31" s="204"/>
      <c r="E31" s="39" t="s">
        <v>44</v>
      </c>
      <c r="F31" s="40" t="s">
        <v>0</v>
      </c>
      <c r="G31" s="41">
        <v>302</v>
      </c>
      <c r="H31" s="41">
        <v>287</v>
      </c>
      <c r="I31" s="42">
        <v>0.95033112582781498</v>
      </c>
      <c r="J31" s="41">
        <v>0</v>
      </c>
      <c r="K31" s="40" t="s">
        <v>202</v>
      </c>
      <c r="L31" s="28"/>
      <c r="M31" s="28"/>
    </row>
    <row r="32" spans="1:13" ht="30.6">
      <c r="A32" s="200"/>
      <c r="B32" s="200"/>
      <c r="C32" s="206"/>
      <c r="D32" s="205"/>
      <c r="E32" s="39" t="s">
        <v>45</v>
      </c>
      <c r="F32" s="40" t="s">
        <v>0</v>
      </c>
      <c r="G32" s="41">
        <v>1521</v>
      </c>
      <c r="H32" s="41">
        <v>1318</v>
      </c>
      <c r="I32" s="42">
        <v>0.86653517422748205</v>
      </c>
      <c r="J32" s="41">
        <v>1</v>
      </c>
      <c r="K32" s="40" t="s">
        <v>202</v>
      </c>
      <c r="L32" s="28"/>
      <c r="M32" s="28"/>
    </row>
    <row r="33" spans="1:13">
      <c r="A33" s="200"/>
      <c r="B33" s="206"/>
      <c r="C33" s="193" t="s">
        <v>203</v>
      </c>
      <c r="D33" s="194"/>
      <c r="E33" s="195"/>
      <c r="F33" s="55" t="s">
        <v>0</v>
      </c>
      <c r="G33" s="37">
        <v>84182</v>
      </c>
      <c r="H33" s="37">
        <v>54175</v>
      </c>
      <c r="I33" s="38">
        <v>0.64354612625026697</v>
      </c>
      <c r="J33" s="37">
        <v>21</v>
      </c>
      <c r="K33" s="55" t="s">
        <v>0</v>
      </c>
      <c r="L33" s="28"/>
      <c r="M33" s="28"/>
    </row>
    <row r="34" spans="1:13">
      <c r="A34" s="206"/>
      <c r="B34" s="196" t="s">
        <v>204</v>
      </c>
      <c r="C34" s="194"/>
      <c r="D34" s="194"/>
      <c r="E34" s="195"/>
      <c r="F34" s="43" t="s">
        <v>0</v>
      </c>
      <c r="G34" s="44">
        <v>234887</v>
      </c>
      <c r="H34" s="44">
        <v>196088</v>
      </c>
      <c r="I34" s="45">
        <v>0.83481844461379295</v>
      </c>
      <c r="J34" s="44">
        <v>32</v>
      </c>
      <c r="K34" s="43" t="s">
        <v>0</v>
      </c>
      <c r="L34" s="28"/>
      <c r="M34" s="28"/>
    </row>
    <row r="35" spans="1:13">
      <c r="A35" s="197" t="s">
        <v>205</v>
      </c>
      <c r="B35" s="194"/>
      <c r="C35" s="194"/>
      <c r="D35" s="194"/>
      <c r="E35" s="195"/>
      <c r="F35" s="56" t="s">
        <v>0</v>
      </c>
      <c r="G35" s="47">
        <v>234887</v>
      </c>
      <c r="H35" s="47">
        <v>196088</v>
      </c>
      <c r="I35" s="48">
        <v>0.83481844461379295</v>
      </c>
      <c r="J35" s="47">
        <v>32</v>
      </c>
      <c r="K35" s="56" t="s">
        <v>0</v>
      </c>
      <c r="L35" s="28"/>
      <c r="M35" s="28"/>
    </row>
    <row r="36" spans="1:13">
      <c r="A36" s="198" t="s">
        <v>206</v>
      </c>
      <c r="B36" s="194"/>
      <c r="C36" s="194"/>
      <c r="D36" s="194"/>
      <c r="E36" s="195"/>
      <c r="F36" s="57" t="s">
        <v>0</v>
      </c>
      <c r="G36" s="50">
        <v>234887</v>
      </c>
      <c r="H36" s="50">
        <v>196088</v>
      </c>
      <c r="I36" s="51">
        <v>0.83481844461379295</v>
      </c>
      <c r="J36" s="50">
        <v>32</v>
      </c>
      <c r="K36" s="57" t="s">
        <v>0</v>
      </c>
      <c r="L36" s="28"/>
      <c r="M36" s="28"/>
    </row>
    <row r="37" spans="1:13" ht="0" hidden="1" customHeight="1"/>
  </sheetData>
  <autoFilter ref="A3:K3" xr:uid="{00000000-0001-0000-0300-000000000000}">
    <filterColumn colId="3" showButton="0"/>
  </autoFilter>
  <mergeCells count="35">
    <mergeCell ref="C19:E19"/>
    <mergeCell ref="C33:E33"/>
    <mergeCell ref="B34:E34"/>
    <mergeCell ref="A35:E35"/>
    <mergeCell ref="A36:E36"/>
    <mergeCell ref="C24:E24"/>
    <mergeCell ref="C25:C27"/>
    <mergeCell ref="D25:E25"/>
    <mergeCell ref="D26:D27"/>
    <mergeCell ref="C28:E28"/>
    <mergeCell ref="C29:C32"/>
    <mergeCell ref="D29:E29"/>
    <mergeCell ref="D30:D32"/>
    <mergeCell ref="D12:E12"/>
    <mergeCell ref="D13:D14"/>
    <mergeCell ref="C15:E15"/>
    <mergeCell ref="C16:C18"/>
    <mergeCell ref="D16:E16"/>
    <mergeCell ref="D17:D18"/>
    <mergeCell ref="A2:E2"/>
    <mergeCell ref="D3:E3"/>
    <mergeCell ref="A4:A34"/>
    <mergeCell ref="B4:B33"/>
    <mergeCell ref="C4:C6"/>
    <mergeCell ref="D4:E4"/>
    <mergeCell ref="D5:D6"/>
    <mergeCell ref="C7:E7"/>
    <mergeCell ref="C8:C10"/>
    <mergeCell ref="C20:C23"/>
    <mergeCell ref="D20:E20"/>
    <mergeCell ref="D21:D23"/>
    <mergeCell ref="D8:E8"/>
    <mergeCell ref="D9:D10"/>
    <mergeCell ref="C11:E11"/>
    <mergeCell ref="C12:C14"/>
  </mergeCells>
  <hyperlinks>
    <hyperlink ref="D4" r:id="rId1" xr:uid="{00000000-0004-0000-0300-000000000000}"/>
    <hyperlink ref="E5" r:id="rId2" xr:uid="{00000000-0004-0000-0300-000001000000}"/>
    <hyperlink ref="E6" r:id="rId3" xr:uid="{00000000-0004-0000-0300-000002000000}"/>
    <hyperlink ref="D8" r:id="rId4" xr:uid="{00000000-0004-0000-0300-000003000000}"/>
    <hyperlink ref="E9" r:id="rId5" xr:uid="{00000000-0004-0000-0300-000004000000}"/>
    <hyperlink ref="E10" r:id="rId6" xr:uid="{00000000-0004-0000-0300-000005000000}"/>
    <hyperlink ref="D12" r:id="rId7" xr:uid="{00000000-0004-0000-0300-000006000000}"/>
    <hyperlink ref="E13" r:id="rId8" xr:uid="{00000000-0004-0000-0300-000007000000}"/>
    <hyperlink ref="E14" r:id="rId9" xr:uid="{00000000-0004-0000-0300-000008000000}"/>
    <hyperlink ref="D16" r:id="rId10" xr:uid="{00000000-0004-0000-0300-000009000000}"/>
    <hyperlink ref="E17" r:id="rId11" xr:uid="{00000000-0004-0000-0300-00000A000000}"/>
    <hyperlink ref="E18" r:id="rId12" xr:uid="{00000000-0004-0000-0300-00000B000000}"/>
    <hyperlink ref="D20" r:id="rId13" xr:uid="{00000000-0004-0000-0300-00000C000000}"/>
    <hyperlink ref="E21" r:id="rId14" xr:uid="{00000000-0004-0000-0300-00000D000000}"/>
    <hyperlink ref="E22" r:id="rId15" xr:uid="{00000000-0004-0000-0300-00000E000000}"/>
    <hyperlink ref="E23" r:id="rId16" xr:uid="{00000000-0004-0000-0300-00000F000000}"/>
    <hyperlink ref="D25" r:id="rId17" xr:uid="{00000000-0004-0000-0300-000010000000}"/>
    <hyperlink ref="E26" r:id="rId18" xr:uid="{00000000-0004-0000-0300-000011000000}"/>
    <hyperlink ref="E27" r:id="rId19" xr:uid="{00000000-0004-0000-0300-000012000000}"/>
    <hyperlink ref="D29" r:id="rId20" xr:uid="{00000000-0004-0000-0300-000013000000}"/>
    <hyperlink ref="E30" r:id="rId21" xr:uid="{00000000-0004-0000-0300-000014000000}"/>
    <hyperlink ref="E31" r:id="rId22" xr:uid="{00000000-0004-0000-0300-000015000000}"/>
    <hyperlink ref="E32" r:id="rId23" xr:uid="{00000000-0004-0000-0300-000016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"/>
  <sheetViews>
    <sheetView workbookViewId="0">
      <selection activeCell="A3" sqref="A3:K3"/>
    </sheetView>
  </sheetViews>
  <sheetFormatPr defaultColWidth="9.109375" defaultRowHeight="14.4"/>
  <cols>
    <col min="1" max="1" width="13.6640625" style="29" customWidth="1"/>
    <col min="2" max="2" width="8" style="29" customWidth="1"/>
    <col min="3" max="3" width="15.6640625" style="29" customWidth="1"/>
    <col min="4" max="4" width="3.88671875" style="29" customWidth="1"/>
    <col min="5" max="5" width="30.44140625" style="29" customWidth="1"/>
    <col min="6" max="6" width="9.5546875" style="29" customWidth="1"/>
    <col min="7" max="8" width="8.88671875" style="29" customWidth="1"/>
    <col min="9" max="9" width="9.109375" style="29" customWidth="1"/>
    <col min="10" max="10" width="6.88671875" style="29" customWidth="1"/>
    <col min="11" max="11" width="37.5546875" style="29" customWidth="1"/>
    <col min="12" max="12" width="5.88671875" style="29" customWidth="1"/>
    <col min="13" max="13" width="255" style="29" customWidth="1"/>
    <col min="14" max="16384" width="9.109375" style="29"/>
  </cols>
  <sheetData>
    <row r="1" spans="1:14" ht="0.9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customFormat="1" ht="24" customHeight="1">
      <c r="A2" s="189" t="s">
        <v>229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81"/>
      <c r="N2" s="81"/>
    </row>
    <row r="3" spans="1:14" ht="21.6">
      <c r="A3" s="85" t="s">
        <v>1</v>
      </c>
      <c r="B3" s="30" t="s">
        <v>2</v>
      </c>
      <c r="C3" s="85" t="s">
        <v>3</v>
      </c>
      <c r="D3" s="207" t="s">
        <v>4</v>
      </c>
      <c r="E3" s="195"/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11</v>
      </c>
      <c r="L3" s="28"/>
      <c r="M3" s="28"/>
    </row>
    <row r="4" spans="1:14">
      <c r="A4" s="199" t="s">
        <v>12</v>
      </c>
      <c r="B4" s="208">
        <v>44317</v>
      </c>
      <c r="C4" s="199" t="s">
        <v>13</v>
      </c>
      <c r="D4" s="201" t="s">
        <v>143</v>
      </c>
      <c r="E4" s="202"/>
      <c r="F4" s="32">
        <v>44326.455180127297</v>
      </c>
      <c r="G4" s="33">
        <v>19973</v>
      </c>
      <c r="H4" s="33">
        <v>19545</v>
      </c>
      <c r="I4" s="34">
        <v>0.978571070945777</v>
      </c>
      <c r="J4" s="33">
        <v>6</v>
      </c>
      <c r="K4" s="35"/>
      <c r="L4" s="28"/>
      <c r="M4" s="28"/>
    </row>
    <row r="5" spans="1:14" ht="20.399999999999999">
      <c r="A5" s="200"/>
      <c r="B5" s="200"/>
      <c r="C5" s="200"/>
      <c r="D5" s="203" t="s">
        <v>0</v>
      </c>
      <c r="E5" s="39" t="s">
        <v>42</v>
      </c>
      <c r="F5" s="40" t="s">
        <v>0</v>
      </c>
      <c r="G5" s="41">
        <v>18094</v>
      </c>
      <c r="H5" s="41">
        <v>17992</v>
      </c>
      <c r="I5" s="42">
        <v>0.99436277218967595</v>
      </c>
      <c r="J5" s="41">
        <v>6</v>
      </c>
      <c r="K5" s="40" t="s">
        <v>208</v>
      </c>
      <c r="L5" s="28"/>
      <c r="M5" s="28"/>
    </row>
    <row r="6" spans="1:14" ht="20.399999999999999">
      <c r="A6" s="200"/>
      <c r="B6" s="200"/>
      <c r="C6" s="206"/>
      <c r="D6" s="205"/>
      <c r="E6" s="39" t="s">
        <v>44</v>
      </c>
      <c r="F6" s="40" t="s">
        <v>0</v>
      </c>
      <c r="G6" s="41">
        <v>1879</v>
      </c>
      <c r="H6" s="41">
        <v>1553</v>
      </c>
      <c r="I6" s="42">
        <v>0.82650345928685498</v>
      </c>
      <c r="J6" s="41">
        <v>0</v>
      </c>
      <c r="K6" s="40" t="s">
        <v>208</v>
      </c>
      <c r="L6" s="28"/>
      <c r="M6" s="28"/>
    </row>
    <row r="7" spans="1:14">
      <c r="A7" s="200"/>
      <c r="B7" s="200"/>
      <c r="C7" s="193" t="s">
        <v>209</v>
      </c>
      <c r="D7" s="194"/>
      <c r="E7" s="195"/>
      <c r="F7" s="82" t="s">
        <v>0</v>
      </c>
      <c r="G7" s="37">
        <v>19973</v>
      </c>
      <c r="H7" s="37">
        <v>19545</v>
      </c>
      <c r="I7" s="38">
        <v>0.978571070945777</v>
      </c>
      <c r="J7" s="37">
        <v>6</v>
      </c>
      <c r="K7" s="82" t="s">
        <v>0</v>
      </c>
      <c r="L7" s="28"/>
      <c r="M7" s="28"/>
    </row>
    <row r="8" spans="1:14">
      <c r="A8" s="200"/>
      <c r="B8" s="200"/>
      <c r="C8" s="199" t="s">
        <v>20</v>
      </c>
      <c r="D8" s="201" t="s">
        <v>210</v>
      </c>
      <c r="E8" s="202"/>
      <c r="F8" s="32">
        <v>44327.375765705998</v>
      </c>
      <c r="G8" s="33">
        <v>44747</v>
      </c>
      <c r="H8" s="33">
        <v>24651</v>
      </c>
      <c r="I8" s="34">
        <v>0.55089726685587903</v>
      </c>
      <c r="J8" s="33">
        <v>9</v>
      </c>
      <c r="K8" s="35"/>
      <c r="L8" s="28"/>
      <c r="M8" s="28"/>
    </row>
    <row r="9" spans="1:14">
      <c r="A9" s="200"/>
      <c r="B9" s="200"/>
      <c r="C9" s="200"/>
      <c r="D9" s="203" t="s">
        <v>0</v>
      </c>
      <c r="E9" s="39" t="s">
        <v>42</v>
      </c>
      <c r="F9" s="40" t="s">
        <v>0</v>
      </c>
      <c r="G9" s="41">
        <v>42246</v>
      </c>
      <c r="H9" s="41">
        <v>22455</v>
      </c>
      <c r="I9" s="42">
        <v>0.53152961227098405</v>
      </c>
      <c r="J9" s="41">
        <v>3</v>
      </c>
      <c r="K9" s="40" t="s">
        <v>211</v>
      </c>
      <c r="L9" s="28"/>
      <c r="M9" s="28"/>
    </row>
    <row r="10" spans="1:14">
      <c r="A10" s="200"/>
      <c r="B10" s="200"/>
      <c r="C10" s="206"/>
      <c r="D10" s="205"/>
      <c r="E10" s="39" t="s">
        <v>44</v>
      </c>
      <c r="F10" s="40" t="s">
        <v>0</v>
      </c>
      <c r="G10" s="41">
        <v>2501</v>
      </c>
      <c r="H10" s="41">
        <v>2196</v>
      </c>
      <c r="I10" s="42">
        <v>0.87804878048780499</v>
      </c>
      <c r="J10" s="41">
        <v>6</v>
      </c>
      <c r="K10" s="40" t="s">
        <v>211</v>
      </c>
      <c r="L10" s="28"/>
      <c r="M10" s="28"/>
    </row>
    <row r="11" spans="1:14">
      <c r="A11" s="200"/>
      <c r="B11" s="200"/>
      <c r="C11" s="193" t="s">
        <v>212</v>
      </c>
      <c r="D11" s="194"/>
      <c r="E11" s="195"/>
      <c r="F11" s="82" t="s">
        <v>0</v>
      </c>
      <c r="G11" s="37">
        <v>44747</v>
      </c>
      <c r="H11" s="37">
        <v>24651</v>
      </c>
      <c r="I11" s="38">
        <v>0.55089726685587903</v>
      </c>
      <c r="J11" s="37">
        <v>9</v>
      </c>
      <c r="K11" s="82" t="s">
        <v>0</v>
      </c>
      <c r="L11" s="28"/>
      <c r="M11" s="28"/>
    </row>
    <row r="12" spans="1:14">
      <c r="A12" s="200"/>
      <c r="B12" s="200"/>
      <c r="C12" s="199" t="s">
        <v>27</v>
      </c>
      <c r="D12" s="201" t="s">
        <v>213</v>
      </c>
      <c r="E12" s="202"/>
      <c r="F12" s="32">
        <v>44322.632015393501</v>
      </c>
      <c r="G12" s="33">
        <v>6884</v>
      </c>
      <c r="H12" s="33">
        <v>4312</v>
      </c>
      <c r="I12" s="34">
        <v>0.62638001162115098</v>
      </c>
      <c r="J12" s="33">
        <v>0</v>
      </c>
      <c r="K12" s="35"/>
      <c r="L12" s="28"/>
      <c r="M12" s="28"/>
    </row>
    <row r="13" spans="1:14">
      <c r="A13" s="200"/>
      <c r="B13" s="200"/>
      <c r="C13" s="200"/>
      <c r="D13" s="203" t="s">
        <v>0</v>
      </c>
      <c r="E13" s="39" t="s">
        <v>42</v>
      </c>
      <c r="F13" s="40" t="s">
        <v>0</v>
      </c>
      <c r="G13" s="41">
        <v>6264</v>
      </c>
      <c r="H13" s="41">
        <v>3808</v>
      </c>
      <c r="I13" s="42">
        <v>0.60791826309067698</v>
      </c>
      <c r="J13" s="41">
        <v>0</v>
      </c>
      <c r="K13" s="40" t="s">
        <v>214</v>
      </c>
      <c r="L13" s="28"/>
      <c r="M13" s="28"/>
    </row>
    <row r="14" spans="1:14">
      <c r="A14" s="200"/>
      <c r="B14" s="200"/>
      <c r="C14" s="206"/>
      <c r="D14" s="205"/>
      <c r="E14" s="39" t="s">
        <v>44</v>
      </c>
      <c r="F14" s="40" t="s">
        <v>0</v>
      </c>
      <c r="G14" s="41">
        <v>620</v>
      </c>
      <c r="H14" s="41">
        <v>504</v>
      </c>
      <c r="I14" s="42">
        <v>0.81290322580645202</v>
      </c>
      <c r="J14" s="41">
        <v>0</v>
      </c>
      <c r="K14" s="40" t="s">
        <v>214</v>
      </c>
      <c r="L14" s="28"/>
      <c r="M14" s="28"/>
    </row>
    <row r="15" spans="1:14">
      <c r="A15" s="200"/>
      <c r="B15" s="200"/>
      <c r="C15" s="193" t="s">
        <v>215</v>
      </c>
      <c r="D15" s="194"/>
      <c r="E15" s="195"/>
      <c r="F15" s="82" t="s">
        <v>0</v>
      </c>
      <c r="G15" s="37">
        <v>6884</v>
      </c>
      <c r="H15" s="37">
        <v>4312</v>
      </c>
      <c r="I15" s="38">
        <v>0.62638001162115098</v>
      </c>
      <c r="J15" s="37">
        <v>0</v>
      </c>
      <c r="K15" s="82" t="s">
        <v>0</v>
      </c>
      <c r="L15" s="28"/>
      <c r="M15" s="28"/>
    </row>
    <row r="16" spans="1:14">
      <c r="A16" s="200"/>
      <c r="B16" s="200"/>
      <c r="C16" s="199" t="s">
        <v>110</v>
      </c>
      <c r="D16" s="201" t="s">
        <v>216</v>
      </c>
      <c r="E16" s="202"/>
      <c r="F16" s="32">
        <v>44326.618183645798</v>
      </c>
      <c r="G16" s="33">
        <v>39304</v>
      </c>
      <c r="H16" s="33">
        <v>38086</v>
      </c>
      <c r="I16" s="34">
        <v>0.96901078770608595</v>
      </c>
      <c r="J16" s="33">
        <v>5</v>
      </c>
      <c r="K16" s="35"/>
      <c r="L16" s="28"/>
      <c r="M16" s="28"/>
    </row>
    <row r="17" spans="1:13">
      <c r="A17" s="200"/>
      <c r="B17" s="200"/>
      <c r="C17" s="200"/>
      <c r="D17" s="203" t="s">
        <v>0</v>
      </c>
      <c r="E17" s="39" t="s">
        <v>42</v>
      </c>
      <c r="F17" s="40" t="s">
        <v>0</v>
      </c>
      <c r="G17" s="41">
        <v>38513</v>
      </c>
      <c r="H17" s="41">
        <v>37385</v>
      </c>
      <c r="I17" s="42">
        <v>0.97071118842988102</v>
      </c>
      <c r="J17" s="41">
        <v>5</v>
      </c>
      <c r="K17" s="40" t="s">
        <v>217</v>
      </c>
      <c r="L17" s="28"/>
      <c r="M17" s="28"/>
    </row>
    <row r="18" spans="1:13">
      <c r="A18" s="200"/>
      <c r="B18" s="200"/>
      <c r="C18" s="206"/>
      <c r="D18" s="205"/>
      <c r="E18" s="39" t="s">
        <v>44</v>
      </c>
      <c r="F18" s="40" t="s">
        <v>0</v>
      </c>
      <c r="G18" s="41">
        <v>791</v>
      </c>
      <c r="H18" s="41">
        <v>701</v>
      </c>
      <c r="I18" s="42">
        <v>0.88621997471555003</v>
      </c>
      <c r="J18" s="41">
        <v>0</v>
      </c>
      <c r="K18" s="40" t="s">
        <v>217</v>
      </c>
      <c r="L18" s="28"/>
      <c r="M18" s="28"/>
    </row>
    <row r="19" spans="1:13">
      <c r="A19" s="200"/>
      <c r="B19" s="200"/>
      <c r="C19" s="193" t="s">
        <v>156</v>
      </c>
      <c r="D19" s="194"/>
      <c r="E19" s="195"/>
      <c r="F19" s="82" t="s">
        <v>0</v>
      </c>
      <c r="G19" s="37">
        <v>39304</v>
      </c>
      <c r="H19" s="37">
        <v>38086</v>
      </c>
      <c r="I19" s="38">
        <v>0.96901078770608595</v>
      </c>
      <c r="J19" s="37">
        <v>5</v>
      </c>
      <c r="K19" s="82" t="s">
        <v>0</v>
      </c>
      <c r="L19" s="28"/>
      <c r="M19" s="28"/>
    </row>
    <row r="20" spans="1:13">
      <c r="A20" s="200"/>
      <c r="B20" s="200"/>
      <c r="C20" s="199" t="s">
        <v>34</v>
      </c>
      <c r="D20" s="201" t="s">
        <v>218</v>
      </c>
      <c r="E20" s="202"/>
      <c r="F20" s="32">
        <v>44319.545249340299</v>
      </c>
      <c r="G20" s="33">
        <v>13017</v>
      </c>
      <c r="H20" s="33">
        <v>12603</v>
      </c>
      <c r="I20" s="34">
        <v>0.96819543673657504</v>
      </c>
      <c r="J20" s="33">
        <v>0</v>
      </c>
      <c r="K20" s="35"/>
      <c r="L20" s="28"/>
      <c r="M20" s="28"/>
    </row>
    <row r="21" spans="1:13" ht="20.399999999999999">
      <c r="A21" s="200"/>
      <c r="B21" s="200"/>
      <c r="C21" s="200"/>
      <c r="D21" s="203" t="s">
        <v>0</v>
      </c>
      <c r="E21" s="39" t="s">
        <v>42</v>
      </c>
      <c r="F21" s="40" t="s">
        <v>0</v>
      </c>
      <c r="G21" s="41">
        <v>11552</v>
      </c>
      <c r="H21" s="41">
        <v>11377</v>
      </c>
      <c r="I21" s="42">
        <v>0.98485110803324105</v>
      </c>
      <c r="J21" s="41">
        <v>0</v>
      </c>
      <c r="K21" s="40" t="s">
        <v>219</v>
      </c>
      <c r="L21" s="28"/>
      <c r="M21" s="28"/>
    </row>
    <row r="22" spans="1:13" ht="20.399999999999999">
      <c r="A22" s="200"/>
      <c r="B22" s="200"/>
      <c r="C22" s="206"/>
      <c r="D22" s="205"/>
      <c r="E22" s="39" t="s">
        <v>44</v>
      </c>
      <c r="F22" s="40" t="s">
        <v>0</v>
      </c>
      <c r="G22" s="41">
        <v>1465</v>
      </c>
      <c r="H22" s="41">
        <v>1226</v>
      </c>
      <c r="I22" s="42">
        <v>0.83686006825938597</v>
      </c>
      <c r="J22" s="41">
        <v>0</v>
      </c>
      <c r="K22" s="40" t="s">
        <v>219</v>
      </c>
      <c r="L22" s="28"/>
      <c r="M22" s="28"/>
    </row>
    <row r="23" spans="1:13">
      <c r="A23" s="200"/>
      <c r="B23" s="200"/>
      <c r="C23" s="193" t="s">
        <v>194</v>
      </c>
      <c r="D23" s="194"/>
      <c r="E23" s="195"/>
      <c r="F23" s="82" t="s">
        <v>0</v>
      </c>
      <c r="G23" s="37">
        <v>13017</v>
      </c>
      <c r="H23" s="37">
        <v>12603</v>
      </c>
      <c r="I23" s="38">
        <v>0.96819543673657504</v>
      </c>
      <c r="J23" s="37">
        <v>0</v>
      </c>
      <c r="K23" s="82" t="s">
        <v>0</v>
      </c>
      <c r="L23" s="28"/>
      <c r="M23" s="28"/>
    </row>
    <row r="24" spans="1:13">
      <c r="A24" s="200"/>
      <c r="B24" s="200"/>
      <c r="C24" s="199" t="s">
        <v>40</v>
      </c>
      <c r="D24" s="201" t="s">
        <v>220</v>
      </c>
      <c r="E24" s="202"/>
      <c r="F24" s="32">
        <v>44335.417184837999</v>
      </c>
      <c r="G24" s="33">
        <v>80492</v>
      </c>
      <c r="H24" s="33">
        <v>74795</v>
      </c>
      <c r="I24" s="34">
        <v>0.92922277990359303</v>
      </c>
      <c r="J24" s="33">
        <v>0</v>
      </c>
      <c r="K24" s="35"/>
      <c r="L24" s="28"/>
      <c r="M24" s="28"/>
    </row>
    <row r="25" spans="1:13" ht="20.399999999999999">
      <c r="A25" s="200"/>
      <c r="B25" s="200"/>
      <c r="C25" s="200"/>
      <c r="D25" s="203" t="s">
        <v>0</v>
      </c>
      <c r="E25" s="39" t="s">
        <v>42</v>
      </c>
      <c r="F25" s="40" t="s">
        <v>0</v>
      </c>
      <c r="G25" s="41">
        <v>79040</v>
      </c>
      <c r="H25" s="41">
        <v>73430</v>
      </c>
      <c r="I25" s="42">
        <v>0.92902327935222695</v>
      </c>
      <c r="J25" s="41">
        <v>0</v>
      </c>
      <c r="K25" s="40" t="s">
        <v>221</v>
      </c>
      <c r="L25" s="28"/>
      <c r="M25" s="28"/>
    </row>
    <row r="26" spans="1:13" ht="20.399999999999999">
      <c r="A26" s="200"/>
      <c r="B26" s="200"/>
      <c r="C26" s="200"/>
      <c r="D26" s="204"/>
      <c r="E26" s="39" t="s">
        <v>44</v>
      </c>
      <c r="F26" s="40" t="s">
        <v>0</v>
      </c>
      <c r="G26" s="41">
        <v>785</v>
      </c>
      <c r="H26" s="41">
        <v>706</v>
      </c>
      <c r="I26" s="42">
        <v>0.89936305732484101</v>
      </c>
      <c r="J26" s="41">
        <v>0</v>
      </c>
      <c r="K26" s="40" t="s">
        <v>221</v>
      </c>
      <c r="L26" s="28"/>
      <c r="M26" s="28"/>
    </row>
    <row r="27" spans="1:13" ht="20.399999999999999">
      <c r="A27" s="200"/>
      <c r="B27" s="200"/>
      <c r="C27" s="206"/>
      <c r="D27" s="205"/>
      <c r="E27" s="39" t="s">
        <v>45</v>
      </c>
      <c r="F27" s="40" t="s">
        <v>0</v>
      </c>
      <c r="G27" s="41">
        <v>667</v>
      </c>
      <c r="H27" s="41">
        <v>659</v>
      </c>
      <c r="I27" s="42">
        <v>0.98800599700149905</v>
      </c>
      <c r="J27" s="41">
        <v>0</v>
      </c>
      <c r="K27" s="40" t="s">
        <v>221</v>
      </c>
      <c r="L27" s="28"/>
      <c r="M27" s="28"/>
    </row>
    <row r="28" spans="1:13">
      <c r="A28" s="200"/>
      <c r="B28" s="200"/>
      <c r="C28" s="193" t="s">
        <v>164</v>
      </c>
      <c r="D28" s="194"/>
      <c r="E28" s="195"/>
      <c r="F28" s="82" t="s">
        <v>0</v>
      </c>
      <c r="G28" s="37">
        <v>80492</v>
      </c>
      <c r="H28" s="37">
        <v>74795</v>
      </c>
      <c r="I28" s="38">
        <v>0.92922277990359303</v>
      </c>
      <c r="J28" s="37">
        <v>0</v>
      </c>
      <c r="K28" s="82" t="s">
        <v>0</v>
      </c>
      <c r="L28" s="28"/>
      <c r="M28" s="28"/>
    </row>
    <row r="29" spans="1:13">
      <c r="A29" s="200"/>
      <c r="B29" s="200"/>
      <c r="C29" s="199" t="s">
        <v>122</v>
      </c>
      <c r="D29" s="201" t="s">
        <v>222</v>
      </c>
      <c r="E29" s="202"/>
      <c r="F29" s="32">
        <v>44328.576559374997</v>
      </c>
      <c r="G29" s="33">
        <v>8801</v>
      </c>
      <c r="H29" s="33">
        <v>8293</v>
      </c>
      <c r="I29" s="34">
        <v>0.94227928644472203</v>
      </c>
      <c r="J29" s="33">
        <v>3</v>
      </c>
      <c r="K29" s="35"/>
      <c r="L29" s="28"/>
      <c r="M29" s="28"/>
    </row>
    <row r="30" spans="1:13">
      <c r="A30" s="200"/>
      <c r="B30" s="200"/>
      <c r="C30" s="200"/>
      <c r="D30" s="203" t="s">
        <v>0</v>
      </c>
      <c r="E30" s="39" t="s">
        <v>42</v>
      </c>
      <c r="F30" s="40" t="s">
        <v>0</v>
      </c>
      <c r="G30" s="41">
        <v>6309</v>
      </c>
      <c r="H30" s="41">
        <v>6196</v>
      </c>
      <c r="I30" s="42">
        <v>0.98208907909335896</v>
      </c>
      <c r="J30" s="41">
        <v>2</v>
      </c>
      <c r="K30" s="40" t="s">
        <v>223</v>
      </c>
      <c r="L30" s="28"/>
      <c r="M30" s="28"/>
    </row>
    <row r="31" spans="1:13">
      <c r="A31" s="200"/>
      <c r="B31" s="200"/>
      <c r="C31" s="206"/>
      <c r="D31" s="205"/>
      <c r="E31" s="39" t="s">
        <v>44</v>
      </c>
      <c r="F31" s="40" t="s">
        <v>0</v>
      </c>
      <c r="G31" s="41">
        <v>2492</v>
      </c>
      <c r="H31" s="41">
        <v>2097</v>
      </c>
      <c r="I31" s="42">
        <v>0.84149277688603497</v>
      </c>
      <c r="J31" s="41">
        <v>1</v>
      </c>
      <c r="K31" s="40" t="s">
        <v>223</v>
      </c>
      <c r="L31" s="28"/>
      <c r="M31" s="28"/>
    </row>
    <row r="32" spans="1:13">
      <c r="A32" s="200"/>
      <c r="B32" s="200"/>
      <c r="C32" s="193" t="s">
        <v>134</v>
      </c>
      <c r="D32" s="194"/>
      <c r="E32" s="195"/>
      <c r="F32" s="82" t="s">
        <v>0</v>
      </c>
      <c r="G32" s="37">
        <v>8801</v>
      </c>
      <c r="H32" s="37">
        <v>8293</v>
      </c>
      <c r="I32" s="38">
        <v>0.94227928644472203</v>
      </c>
      <c r="J32" s="37">
        <v>3</v>
      </c>
      <c r="K32" s="82" t="s">
        <v>0</v>
      </c>
      <c r="L32" s="28"/>
      <c r="M32" s="28"/>
    </row>
    <row r="33" spans="1:13">
      <c r="A33" s="200"/>
      <c r="B33" s="200"/>
      <c r="C33" s="199" t="s">
        <v>174</v>
      </c>
      <c r="D33" s="201" t="s">
        <v>224</v>
      </c>
      <c r="E33" s="202"/>
      <c r="F33" s="32">
        <v>44320.549690544001</v>
      </c>
      <c r="G33" s="33">
        <v>30647</v>
      </c>
      <c r="H33" s="33">
        <v>30439</v>
      </c>
      <c r="I33" s="34">
        <v>0.99321303879662004</v>
      </c>
      <c r="J33" s="33">
        <v>19</v>
      </c>
      <c r="K33" s="35"/>
      <c r="L33" s="28"/>
      <c r="M33" s="28"/>
    </row>
    <row r="34" spans="1:13" ht="30.6">
      <c r="A34" s="200"/>
      <c r="B34" s="200"/>
      <c r="C34" s="200"/>
      <c r="D34" s="203" t="s">
        <v>0</v>
      </c>
      <c r="E34" s="39" t="s">
        <v>42</v>
      </c>
      <c r="F34" s="40" t="s">
        <v>0</v>
      </c>
      <c r="G34" s="41">
        <v>28770</v>
      </c>
      <c r="H34" s="41">
        <v>28717</v>
      </c>
      <c r="I34" s="42">
        <v>0.99815780326729198</v>
      </c>
      <c r="J34" s="41">
        <v>19</v>
      </c>
      <c r="K34" s="40" t="s">
        <v>225</v>
      </c>
      <c r="L34" s="28"/>
      <c r="M34" s="28"/>
    </row>
    <row r="35" spans="1:13" ht="30.6">
      <c r="A35" s="200"/>
      <c r="B35" s="200"/>
      <c r="C35" s="200"/>
      <c r="D35" s="204"/>
      <c r="E35" s="39" t="s">
        <v>44</v>
      </c>
      <c r="F35" s="40" t="s">
        <v>0</v>
      </c>
      <c r="G35" s="41">
        <v>1510</v>
      </c>
      <c r="H35" s="41">
        <v>1359</v>
      </c>
      <c r="I35" s="42">
        <v>0.9</v>
      </c>
      <c r="J35" s="41">
        <v>0</v>
      </c>
      <c r="K35" s="40" t="s">
        <v>225</v>
      </c>
      <c r="L35" s="28"/>
      <c r="M35" s="28"/>
    </row>
    <row r="36" spans="1:13" ht="30.6">
      <c r="A36" s="200"/>
      <c r="B36" s="200"/>
      <c r="C36" s="206"/>
      <c r="D36" s="205"/>
      <c r="E36" s="39" t="s">
        <v>45</v>
      </c>
      <c r="F36" s="40" t="s">
        <v>0</v>
      </c>
      <c r="G36" s="41">
        <v>367</v>
      </c>
      <c r="H36" s="41">
        <v>363</v>
      </c>
      <c r="I36" s="42">
        <v>0.98910081743869205</v>
      </c>
      <c r="J36" s="41">
        <v>0</v>
      </c>
      <c r="K36" s="40" t="s">
        <v>225</v>
      </c>
      <c r="L36" s="28"/>
      <c r="M36" s="28"/>
    </row>
    <row r="37" spans="1:13">
      <c r="A37" s="200"/>
      <c r="B37" s="206"/>
      <c r="C37" s="193" t="s">
        <v>203</v>
      </c>
      <c r="D37" s="194"/>
      <c r="E37" s="195"/>
      <c r="F37" s="82" t="s">
        <v>0</v>
      </c>
      <c r="G37" s="37">
        <v>30647</v>
      </c>
      <c r="H37" s="37">
        <v>30439</v>
      </c>
      <c r="I37" s="38">
        <v>0.99321303879662004</v>
      </c>
      <c r="J37" s="37">
        <v>19</v>
      </c>
      <c r="K37" s="82" t="s">
        <v>0</v>
      </c>
      <c r="L37" s="28"/>
      <c r="M37" s="28"/>
    </row>
    <row r="38" spans="1:13">
      <c r="A38" s="206"/>
      <c r="B38" s="196" t="s">
        <v>226</v>
      </c>
      <c r="C38" s="194"/>
      <c r="D38" s="194"/>
      <c r="E38" s="195"/>
      <c r="F38" s="43" t="s">
        <v>0</v>
      </c>
      <c r="G38" s="44">
        <v>243865</v>
      </c>
      <c r="H38" s="44">
        <v>212724</v>
      </c>
      <c r="I38" s="45">
        <v>0.87230229840280504</v>
      </c>
      <c r="J38" s="44">
        <v>42</v>
      </c>
      <c r="K38" s="43" t="s">
        <v>0</v>
      </c>
      <c r="L38" s="28"/>
      <c r="M38" s="28"/>
    </row>
    <row r="39" spans="1:13">
      <c r="A39" s="197" t="s">
        <v>227</v>
      </c>
      <c r="B39" s="194"/>
      <c r="C39" s="194"/>
      <c r="D39" s="194"/>
      <c r="E39" s="195"/>
      <c r="F39" s="83" t="s">
        <v>0</v>
      </c>
      <c r="G39" s="47">
        <v>243865</v>
      </c>
      <c r="H39" s="47">
        <v>212724</v>
      </c>
      <c r="I39" s="48">
        <v>0.87230229840280504</v>
      </c>
      <c r="J39" s="47">
        <v>42</v>
      </c>
      <c r="K39" s="83" t="s">
        <v>0</v>
      </c>
      <c r="L39" s="28"/>
      <c r="M39" s="28"/>
    </row>
    <row r="40" spans="1:13">
      <c r="A40" s="198" t="s">
        <v>228</v>
      </c>
      <c r="B40" s="194"/>
      <c r="C40" s="194"/>
      <c r="D40" s="194"/>
      <c r="E40" s="195"/>
      <c r="F40" s="84" t="s">
        <v>0</v>
      </c>
      <c r="G40" s="50">
        <v>243865</v>
      </c>
      <c r="H40" s="50">
        <v>212724</v>
      </c>
      <c r="I40" s="51">
        <v>0.87230229840280504</v>
      </c>
      <c r="J40" s="50">
        <v>42</v>
      </c>
      <c r="K40" s="84" t="s">
        <v>0</v>
      </c>
      <c r="L40" s="28"/>
      <c r="M40" s="28"/>
    </row>
    <row r="41" spans="1:13" ht="0" hidden="1" customHeight="1"/>
  </sheetData>
  <autoFilter ref="A3:K3" xr:uid="{00000000-0001-0000-0400-000000000000}">
    <filterColumn colId="3" showButton="0"/>
  </autoFilter>
  <mergeCells count="39">
    <mergeCell ref="A2:E2"/>
    <mergeCell ref="D3:E3"/>
    <mergeCell ref="A4:A38"/>
    <mergeCell ref="B4:B37"/>
    <mergeCell ref="C4:C6"/>
    <mergeCell ref="D4:E4"/>
    <mergeCell ref="D5:D6"/>
    <mergeCell ref="C7:E7"/>
    <mergeCell ref="C8:C10"/>
    <mergeCell ref="D8:E8"/>
    <mergeCell ref="D9:D10"/>
    <mergeCell ref="C11:E11"/>
    <mergeCell ref="C12:C14"/>
    <mergeCell ref="D12:E12"/>
    <mergeCell ref="D13:D14"/>
    <mergeCell ref="C29:C31"/>
    <mergeCell ref="D29:E29"/>
    <mergeCell ref="D30:D31"/>
    <mergeCell ref="C15:E15"/>
    <mergeCell ref="C16:C18"/>
    <mergeCell ref="D16:E16"/>
    <mergeCell ref="D17:D18"/>
    <mergeCell ref="C19:E19"/>
    <mergeCell ref="C20:C22"/>
    <mergeCell ref="D20:E20"/>
    <mergeCell ref="D21:D22"/>
    <mergeCell ref="C23:E23"/>
    <mergeCell ref="C24:C27"/>
    <mergeCell ref="D24:E24"/>
    <mergeCell ref="D25:D27"/>
    <mergeCell ref="C28:E28"/>
    <mergeCell ref="A39:E39"/>
    <mergeCell ref="A40:E40"/>
    <mergeCell ref="C32:E32"/>
    <mergeCell ref="C33:C36"/>
    <mergeCell ref="D33:E33"/>
    <mergeCell ref="D34:D36"/>
    <mergeCell ref="C37:E37"/>
    <mergeCell ref="B38:E38"/>
  </mergeCells>
  <hyperlinks>
    <hyperlink ref="D4" r:id="rId1" xr:uid="{00000000-0004-0000-0400-000000000000}"/>
    <hyperlink ref="E5" r:id="rId2" xr:uid="{00000000-0004-0000-0400-000001000000}"/>
    <hyperlink ref="E6" r:id="rId3" xr:uid="{00000000-0004-0000-0400-000002000000}"/>
    <hyperlink ref="D8" r:id="rId4" xr:uid="{00000000-0004-0000-0400-000003000000}"/>
    <hyperlink ref="E9" r:id="rId5" xr:uid="{00000000-0004-0000-0400-000004000000}"/>
    <hyperlink ref="E10" r:id="rId6" xr:uid="{00000000-0004-0000-0400-000005000000}"/>
    <hyperlink ref="D12" r:id="rId7" xr:uid="{00000000-0004-0000-0400-000006000000}"/>
    <hyperlink ref="E13" r:id="rId8" xr:uid="{00000000-0004-0000-0400-000007000000}"/>
    <hyperlink ref="E14" r:id="rId9" xr:uid="{00000000-0004-0000-0400-000008000000}"/>
    <hyperlink ref="D16" r:id="rId10" xr:uid="{00000000-0004-0000-0400-000009000000}"/>
    <hyperlink ref="E17" r:id="rId11" xr:uid="{00000000-0004-0000-0400-00000A000000}"/>
    <hyperlink ref="E18" r:id="rId12" xr:uid="{00000000-0004-0000-0400-00000B000000}"/>
    <hyperlink ref="D20" r:id="rId13" xr:uid="{00000000-0004-0000-0400-00000C000000}"/>
    <hyperlink ref="E21" r:id="rId14" xr:uid="{00000000-0004-0000-0400-00000D000000}"/>
    <hyperlink ref="E22" r:id="rId15" xr:uid="{00000000-0004-0000-0400-00000E000000}"/>
    <hyperlink ref="D24" r:id="rId16" xr:uid="{00000000-0004-0000-0400-00000F000000}"/>
    <hyperlink ref="E25" r:id="rId17" xr:uid="{00000000-0004-0000-0400-000010000000}"/>
    <hyperlink ref="E26" r:id="rId18" xr:uid="{00000000-0004-0000-0400-000011000000}"/>
    <hyperlink ref="E27" r:id="rId19" xr:uid="{00000000-0004-0000-0400-000012000000}"/>
    <hyperlink ref="D29" r:id="rId20" xr:uid="{00000000-0004-0000-0400-000013000000}"/>
    <hyperlink ref="E30" r:id="rId21" xr:uid="{00000000-0004-0000-0400-000014000000}"/>
    <hyperlink ref="E31" r:id="rId22" xr:uid="{00000000-0004-0000-0400-000015000000}"/>
    <hyperlink ref="D33" r:id="rId23" xr:uid="{00000000-0004-0000-0400-000016000000}"/>
    <hyperlink ref="E34" r:id="rId24" xr:uid="{00000000-0004-0000-0400-000017000000}"/>
    <hyperlink ref="E35" r:id="rId25" xr:uid="{00000000-0004-0000-0400-000018000000}"/>
    <hyperlink ref="E36" r:id="rId26" xr:uid="{00000000-0004-0000-0400-000019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"/>
  <sheetViews>
    <sheetView workbookViewId="0">
      <selection activeCell="A3" sqref="A3:K3"/>
    </sheetView>
  </sheetViews>
  <sheetFormatPr defaultColWidth="9.109375" defaultRowHeight="14.4"/>
  <cols>
    <col min="1" max="1" width="13.6640625" style="29" customWidth="1"/>
    <col min="2" max="2" width="8" style="29" customWidth="1"/>
    <col min="3" max="3" width="15.6640625" style="29" customWidth="1"/>
    <col min="4" max="4" width="3.88671875" style="29" customWidth="1"/>
    <col min="5" max="5" width="30.44140625" style="29" customWidth="1"/>
    <col min="6" max="6" width="9.5546875" style="29" customWidth="1"/>
    <col min="7" max="8" width="8.88671875" style="29" customWidth="1"/>
    <col min="9" max="9" width="9.109375" style="29" customWidth="1"/>
    <col min="10" max="10" width="6.88671875" style="29" customWidth="1"/>
    <col min="11" max="11" width="37.5546875" style="29" customWidth="1"/>
    <col min="12" max="12" width="5.88671875" style="29" customWidth="1"/>
    <col min="13" max="13" width="255" style="29" customWidth="1"/>
    <col min="14" max="16384" width="9.109375" style="29"/>
  </cols>
  <sheetData>
    <row r="1" spans="1:14" ht="0.9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customFormat="1" ht="24" customHeight="1">
      <c r="A2" s="189" t="s">
        <v>253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86"/>
      <c r="N2" s="86"/>
    </row>
    <row r="3" spans="1:14" ht="21.6">
      <c r="A3" s="87" t="s">
        <v>1</v>
      </c>
      <c r="B3" s="30" t="s">
        <v>2</v>
      </c>
      <c r="C3" s="87" t="s">
        <v>3</v>
      </c>
      <c r="D3" s="207" t="s">
        <v>4</v>
      </c>
      <c r="E3" s="195"/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11</v>
      </c>
      <c r="L3" s="28"/>
      <c r="M3" s="28"/>
    </row>
    <row r="4" spans="1:14">
      <c r="A4" s="199" t="s">
        <v>12</v>
      </c>
      <c r="B4" s="208">
        <v>44348</v>
      </c>
      <c r="C4" s="199" t="s">
        <v>76</v>
      </c>
      <c r="D4" s="201" t="s">
        <v>230</v>
      </c>
      <c r="E4" s="202"/>
      <c r="F4" s="32">
        <v>44348.652928240699</v>
      </c>
      <c r="G4" s="33">
        <v>22404</v>
      </c>
      <c r="H4" s="33">
        <v>21739</v>
      </c>
      <c r="I4" s="34">
        <v>0.97031780039278703</v>
      </c>
      <c r="J4" s="33">
        <v>0</v>
      </c>
      <c r="K4" s="35"/>
      <c r="L4" s="28"/>
      <c r="M4" s="28"/>
    </row>
    <row r="5" spans="1:14">
      <c r="A5" s="200"/>
      <c r="B5" s="200"/>
      <c r="C5" s="200"/>
      <c r="D5" s="203" t="s">
        <v>0</v>
      </c>
      <c r="E5" s="39" t="s">
        <v>42</v>
      </c>
      <c r="F5" s="40" t="s">
        <v>0</v>
      </c>
      <c r="G5" s="41">
        <v>20028</v>
      </c>
      <c r="H5" s="41">
        <v>19794</v>
      </c>
      <c r="I5" s="42">
        <v>0.98831635710006005</v>
      </c>
      <c r="J5" s="41">
        <v>0</v>
      </c>
      <c r="K5" s="40" t="s">
        <v>231</v>
      </c>
      <c r="L5" s="28"/>
      <c r="M5" s="28"/>
    </row>
    <row r="6" spans="1:14">
      <c r="A6" s="200"/>
      <c r="B6" s="200"/>
      <c r="C6" s="206"/>
      <c r="D6" s="205"/>
      <c r="E6" s="39" t="s">
        <v>44</v>
      </c>
      <c r="F6" s="40" t="s">
        <v>0</v>
      </c>
      <c r="G6" s="41">
        <v>2376</v>
      </c>
      <c r="H6" s="41">
        <v>1945</v>
      </c>
      <c r="I6" s="42">
        <v>0.818602693602694</v>
      </c>
      <c r="J6" s="41">
        <v>0</v>
      </c>
      <c r="K6" s="40" t="s">
        <v>231</v>
      </c>
      <c r="L6" s="28"/>
      <c r="M6" s="28"/>
    </row>
    <row r="7" spans="1:14">
      <c r="A7" s="200"/>
      <c r="B7" s="200"/>
      <c r="C7" s="193" t="s">
        <v>185</v>
      </c>
      <c r="D7" s="194"/>
      <c r="E7" s="195"/>
      <c r="F7" s="88" t="s">
        <v>0</v>
      </c>
      <c r="G7" s="37">
        <v>22404</v>
      </c>
      <c r="H7" s="37">
        <v>21739</v>
      </c>
      <c r="I7" s="38">
        <v>0.97031780039278703</v>
      </c>
      <c r="J7" s="37">
        <v>0</v>
      </c>
      <c r="K7" s="88" t="s">
        <v>0</v>
      </c>
      <c r="L7" s="28"/>
      <c r="M7" s="28"/>
    </row>
    <row r="8" spans="1:14" ht="20.399999999999999">
      <c r="A8" s="200"/>
      <c r="B8" s="200"/>
      <c r="C8" s="199" t="s">
        <v>13</v>
      </c>
      <c r="D8" s="201" t="s">
        <v>232</v>
      </c>
      <c r="E8" s="202"/>
      <c r="F8" s="32">
        <v>44368.375397569398</v>
      </c>
      <c r="G8" s="33">
        <v>18086</v>
      </c>
      <c r="H8" s="33">
        <v>17957</v>
      </c>
      <c r="I8" s="34">
        <v>0.99286741125732603</v>
      </c>
      <c r="J8" s="33">
        <v>5</v>
      </c>
      <c r="K8" s="35" t="s">
        <v>233</v>
      </c>
      <c r="L8" s="28"/>
      <c r="M8" s="28"/>
    </row>
    <row r="9" spans="1:14" ht="20.399999999999999">
      <c r="A9" s="200"/>
      <c r="B9" s="200"/>
      <c r="C9" s="200"/>
      <c r="D9" s="201" t="s">
        <v>234</v>
      </c>
      <c r="E9" s="202"/>
      <c r="F9" s="32">
        <v>44368.375397604199</v>
      </c>
      <c r="G9" s="33">
        <v>2202</v>
      </c>
      <c r="H9" s="33">
        <v>1880</v>
      </c>
      <c r="I9" s="34">
        <v>0.85376930063578604</v>
      </c>
      <c r="J9" s="33">
        <v>0</v>
      </c>
      <c r="K9" s="35" t="s">
        <v>233</v>
      </c>
      <c r="L9" s="28"/>
      <c r="M9" s="28"/>
    </row>
    <row r="10" spans="1:14" ht="20.399999999999999">
      <c r="A10" s="200"/>
      <c r="B10" s="200"/>
      <c r="C10" s="206"/>
      <c r="D10" s="201" t="s">
        <v>235</v>
      </c>
      <c r="E10" s="202"/>
      <c r="F10" s="32">
        <v>44375.479336377299</v>
      </c>
      <c r="G10" s="33">
        <v>17180</v>
      </c>
      <c r="H10" s="33">
        <v>17152</v>
      </c>
      <c r="I10" s="34">
        <v>0.99837019790453996</v>
      </c>
      <c r="J10" s="33">
        <v>5</v>
      </c>
      <c r="K10" s="35" t="s">
        <v>236</v>
      </c>
      <c r="L10" s="28"/>
      <c r="M10" s="28"/>
    </row>
    <row r="11" spans="1:14">
      <c r="A11" s="200"/>
      <c r="B11" s="200"/>
      <c r="C11" s="193" t="s">
        <v>19</v>
      </c>
      <c r="D11" s="194"/>
      <c r="E11" s="195"/>
      <c r="F11" s="88" t="s">
        <v>0</v>
      </c>
      <c r="G11" s="37">
        <v>37468</v>
      </c>
      <c r="H11" s="37">
        <v>36989</v>
      </c>
      <c r="I11" s="38">
        <v>0.98721575744635404</v>
      </c>
      <c r="J11" s="37">
        <v>10</v>
      </c>
      <c r="K11" s="88" t="s">
        <v>0</v>
      </c>
      <c r="L11" s="28"/>
      <c r="M11" s="28"/>
    </row>
    <row r="12" spans="1:14">
      <c r="A12" s="200"/>
      <c r="B12" s="200"/>
      <c r="C12" s="199" t="s">
        <v>27</v>
      </c>
      <c r="D12" s="201" t="s">
        <v>237</v>
      </c>
      <c r="E12" s="202"/>
      <c r="F12" s="32">
        <v>44351.510531168999</v>
      </c>
      <c r="G12" s="33">
        <v>6818</v>
      </c>
      <c r="H12" s="33">
        <v>4227</v>
      </c>
      <c r="I12" s="34">
        <v>0.61997653270753905</v>
      </c>
      <c r="J12" s="33">
        <v>0</v>
      </c>
      <c r="K12" s="35"/>
      <c r="L12" s="28"/>
      <c r="M12" s="28"/>
    </row>
    <row r="13" spans="1:14">
      <c r="A13" s="200"/>
      <c r="B13" s="200"/>
      <c r="C13" s="200"/>
      <c r="D13" s="203" t="s">
        <v>0</v>
      </c>
      <c r="E13" s="39" t="s">
        <v>42</v>
      </c>
      <c r="F13" s="40" t="s">
        <v>0</v>
      </c>
      <c r="G13" s="41">
        <v>6201</v>
      </c>
      <c r="H13" s="41">
        <v>3724</v>
      </c>
      <c r="I13" s="42">
        <v>0.60054829866150605</v>
      </c>
      <c r="J13" s="41">
        <v>0</v>
      </c>
      <c r="K13" s="40" t="s">
        <v>238</v>
      </c>
      <c r="L13" s="28"/>
      <c r="M13" s="28"/>
    </row>
    <row r="14" spans="1:14">
      <c r="A14" s="200"/>
      <c r="B14" s="200"/>
      <c r="C14" s="206"/>
      <c r="D14" s="205"/>
      <c r="E14" s="39" t="s">
        <v>44</v>
      </c>
      <c r="F14" s="40" t="s">
        <v>0</v>
      </c>
      <c r="G14" s="41">
        <v>617</v>
      </c>
      <c r="H14" s="41">
        <v>503</v>
      </c>
      <c r="I14" s="42">
        <v>0.81523500810372795</v>
      </c>
      <c r="J14" s="41">
        <v>0</v>
      </c>
      <c r="K14" s="40" t="s">
        <v>238</v>
      </c>
      <c r="L14" s="28"/>
      <c r="M14" s="28"/>
    </row>
    <row r="15" spans="1:14">
      <c r="A15" s="200"/>
      <c r="B15" s="200"/>
      <c r="C15" s="193" t="s">
        <v>215</v>
      </c>
      <c r="D15" s="194"/>
      <c r="E15" s="195"/>
      <c r="F15" s="88" t="s">
        <v>0</v>
      </c>
      <c r="G15" s="37">
        <v>6818</v>
      </c>
      <c r="H15" s="37">
        <v>4227</v>
      </c>
      <c r="I15" s="38">
        <v>0.61997653270753905</v>
      </c>
      <c r="J15" s="37">
        <v>0</v>
      </c>
      <c r="K15" s="88" t="s">
        <v>0</v>
      </c>
      <c r="L15" s="28"/>
      <c r="M15" s="28"/>
    </row>
    <row r="16" spans="1:14">
      <c r="A16" s="200"/>
      <c r="B16" s="200"/>
      <c r="C16" s="199" t="s">
        <v>34</v>
      </c>
      <c r="D16" s="201" t="s">
        <v>239</v>
      </c>
      <c r="E16" s="202"/>
      <c r="F16" s="32">
        <v>44354.333764317103</v>
      </c>
      <c r="G16" s="33">
        <v>18810</v>
      </c>
      <c r="H16" s="33">
        <v>16305</v>
      </c>
      <c r="I16" s="34">
        <v>0.86682615629984106</v>
      </c>
      <c r="J16" s="33">
        <v>0</v>
      </c>
      <c r="K16" s="35"/>
      <c r="L16" s="28"/>
      <c r="M16" s="28"/>
    </row>
    <row r="17" spans="1:13">
      <c r="A17" s="200"/>
      <c r="B17" s="200"/>
      <c r="C17" s="200"/>
      <c r="D17" s="203" t="s">
        <v>0</v>
      </c>
      <c r="E17" s="39" t="s">
        <v>42</v>
      </c>
      <c r="F17" s="40" t="s">
        <v>0</v>
      </c>
      <c r="G17" s="41">
        <v>17367</v>
      </c>
      <c r="H17" s="41">
        <v>15098</v>
      </c>
      <c r="I17" s="42">
        <v>0.86934991650832005</v>
      </c>
      <c r="J17" s="41">
        <v>0</v>
      </c>
      <c r="K17" s="40" t="s">
        <v>240</v>
      </c>
      <c r="L17" s="28"/>
      <c r="M17" s="28"/>
    </row>
    <row r="18" spans="1:13">
      <c r="A18" s="200"/>
      <c r="B18" s="200"/>
      <c r="C18" s="206"/>
      <c r="D18" s="205"/>
      <c r="E18" s="39" t="s">
        <v>44</v>
      </c>
      <c r="F18" s="40" t="s">
        <v>0</v>
      </c>
      <c r="G18" s="41">
        <v>1443</v>
      </c>
      <c r="H18" s="41">
        <v>1207</v>
      </c>
      <c r="I18" s="42">
        <v>0.83645183645183596</v>
      </c>
      <c r="J18" s="41">
        <v>0</v>
      </c>
      <c r="K18" s="40" t="s">
        <v>240</v>
      </c>
      <c r="L18" s="28"/>
      <c r="M18" s="28"/>
    </row>
    <row r="19" spans="1:13">
      <c r="A19" s="200"/>
      <c r="B19" s="200"/>
      <c r="C19" s="193" t="s">
        <v>194</v>
      </c>
      <c r="D19" s="194"/>
      <c r="E19" s="195"/>
      <c r="F19" s="88" t="s">
        <v>0</v>
      </c>
      <c r="G19" s="37">
        <v>18810</v>
      </c>
      <c r="H19" s="37">
        <v>16305</v>
      </c>
      <c r="I19" s="38">
        <v>0.86682615629984106</v>
      </c>
      <c r="J19" s="37">
        <v>0</v>
      </c>
      <c r="K19" s="88" t="s">
        <v>0</v>
      </c>
      <c r="L19" s="28"/>
      <c r="M19" s="28"/>
    </row>
    <row r="20" spans="1:13">
      <c r="A20" s="200"/>
      <c r="B20" s="200"/>
      <c r="C20" s="199" t="s">
        <v>40</v>
      </c>
      <c r="D20" s="201" t="s">
        <v>241</v>
      </c>
      <c r="E20" s="202"/>
      <c r="F20" s="32">
        <v>44369.406394756901</v>
      </c>
      <c r="G20" s="33">
        <v>82877</v>
      </c>
      <c r="H20" s="33">
        <v>76420</v>
      </c>
      <c r="I20" s="34">
        <v>0.92208936134271302</v>
      </c>
      <c r="J20" s="33">
        <v>0</v>
      </c>
      <c r="K20" s="35"/>
      <c r="L20" s="28"/>
      <c r="M20" s="28"/>
    </row>
    <row r="21" spans="1:13" ht="40.799999999999997">
      <c r="A21" s="200"/>
      <c r="B21" s="200"/>
      <c r="C21" s="200"/>
      <c r="D21" s="203" t="s">
        <v>0</v>
      </c>
      <c r="E21" s="39" t="s">
        <v>42</v>
      </c>
      <c r="F21" s="40" t="s">
        <v>0</v>
      </c>
      <c r="G21" s="41">
        <v>78457</v>
      </c>
      <c r="H21" s="41">
        <v>72234</v>
      </c>
      <c r="I21" s="42">
        <v>0.92068266693857803</v>
      </c>
      <c r="J21" s="41">
        <v>0</v>
      </c>
      <c r="K21" s="40" t="s">
        <v>242</v>
      </c>
      <c r="L21" s="28"/>
      <c r="M21" s="28"/>
    </row>
    <row r="22" spans="1:13" ht="40.799999999999997">
      <c r="A22" s="200"/>
      <c r="B22" s="200"/>
      <c r="C22" s="200"/>
      <c r="D22" s="204"/>
      <c r="E22" s="39" t="s">
        <v>44</v>
      </c>
      <c r="F22" s="40" t="s">
        <v>0</v>
      </c>
      <c r="G22" s="41">
        <v>785</v>
      </c>
      <c r="H22" s="41">
        <v>684</v>
      </c>
      <c r="I22" s="42">
        <v>0.87133757961783398</v>
      </c>
      <c r="J22" s="41">
        <v>0</v>
      </c>
      <c r="K22" s="40" t="s">
        <v>242</v>
      </c>
      <c r="L22" s="28"/>
      <c r="M22" s="28"/>
    </row>
    <row r="23" spans="1:13" ht="40.799999999999997">
      <c r="A23" s="200"/>
      <c r="B23" s="200"/>
      <c r="C23" s="206"/>
      <c r="D23" s="205"/>
      <c r="E23" s="39" t="s">
        <v>45</v>
      </c>
      <c r="F23" s="40" t="s">
        <v>0</v>
      </c>
      <c r="G23" s="41">
        <v>3635</v>
      </c>
      <c r="H23" s="41">
        <v>3502</v>
      </c>
      <c r="I23" s="42">
        <v>0.96341127922971104</v>
      </c>
      <c r="J23" s="41">
        <v>0</v>
      </c>
      <c r="K23" s="40" t="s">
        <v>242</v>
      </c>
      <c r="L23" s="28"/>
      <c r="M23" s="28"/>
    </row>
    <row r="24" spans="1:13">
      <c r="A24" s="200"/>
      <c r="B24" s="200"/>
      <c r="C24" s="193" t="s">
        <v>164</v>
      </c>
      <c r="D24" s="194"/>
      <c r="E24" s="195"/>
      <c r="F24" s="88" t="s">
        <v>0</v>
      </c>
      <c r="G24" s="37">
        <v>82877</v>
      </c>
      <c r="H24" s="37">
        <v>76420</v>
      </c>
      <c r="I24" s="38">
        <v>0.92208936134271302</v>
      </c>
      <c r="J24" s="37">
        <v>0</v>
      </c>
      <c r="K24" s="88" t="s">
        <v>0</v>
      </c>
      <c r="L24" s="28"/>
      <c r="M24" s="28"/>
    </row>
    <row r="25" spans="1:13">
      <c r="A25" s="200"/>
      <c r="B25" s="200"/>
      <c r="C25" s="199" t="s">
        <v>197</v>
      </c>
      <c r="D25" s="201" t="s">
        <v>243</v>
      </c>
      <c r="E25" s="202"/>
      <c r="F25" s="32">
        <v>44351.416964085598</v>
      </c>
      <c r="G25" s="33">
        <v>25823</v>
      </c>
      <c r="H25" s="33">
        <v>25344</v>
      </c>
      <c r="I25" s="34">
        <v>0.98145064477403898</v>
      </c>
      <c r="J25" s="33">
        <v>2</v>
      </c>
      <c r="K25" s="35"/>
      <c r="L25" s="28"/>
      <c r="M25" s="28"/>
    </row>
    <row r="26" spans="1:13" ht="20.399999999999999">
      <c r="A26" s="200"/>
      <c r="B26" s="200"/>
      <c r="C26" s="200"/>
      <c r="D26" s="203" t="s">
        <v>0</v>
      </c>
      <c r="E26" s="39" t="s">
        <v>42</v>
      </c>
      <c r="F26" s="40" t="s">
        <v>0</v>
      </c>
      <c r="G26" s="41">
        <v>24864</v>
      </c>
      <c r="H26" s="41">
        <v>24520</v>
      </c>
      <c r="I26" s="42">
        <v>0.98616473616473599</v>
      </c>
      <c r="J26" s="41">
        <v>2</v>
      </c>
      <c r="K26" s="40" t="s">
        <v>244</v>
      </c>
      <c r="L26" s="28"/>
      <c r="M26" s="28"/>
    </row>
    <row r="27" spans="1:13" ht="20.399999999999999">
      <c r="A27" s="200"/>
      <c r="B27" s="200"/>
      <c r="C27" s="200"/>
      <c r="D27" s="205"/>
      <c r="E27" s="39" t="s">
        <v>44</v>
      </c>
      <c r="F27" s="40" t="s">
        <v>0</v>
      </c>
      <c r="G27" s="41">
        <v>959</v>
      </c>
      <c r="H27" s="41">
        <v>824</v>
      </c>
      <c r="I27" s="42">
        <v>0.85922836287799798</v>
      </c>
      <c r="J27" s="41">
        <v>0</v>
      </c>
      <c r="K27" s="40" t="s">
        <v>244</v>
      </c>
      <c r="L27" s="28"/>
      <c r="M27" s="28"/>
    </row>
    <row r="28" spans="1:13">
      <c r="A28" s="200"/>
      <c r="B28" s="200"/>
      <c r="C28" s="200"/>
      <c r="D28" s="201" t="s">
        <v>245</v>
      </c>
      <c r="E28" s="202"/>
      <c r="F28" s="32">
        <v>44372.416970451399</v>
      </c>
      <c r="G28" s="33">
        <v>25708</v>
      </c>
      <c r="H28" s="33">
        <v>25256</v>
      </c>
      <c r="I28" s="34">
        <v>0.98241792438151498</v>
      </c>
      <c r="J28" s="33">
        <v>11</v>
      </c>
      <c r="K28" s="35"/>
      <c r="L28" s="28"/>
      <c r="M28" s="28"/>
    </row>
    <row r="29" spans="1:13" ht="20.399999999999999">
      <c r="A29" s="200"/>
      <c r="B29" s="200"/>
      <c r="C29" s="200"/>
      <c r="D29" s="203" t="s">
        <v>0</v>
      </c>
      <c r="E29" s="39" t="s">
        <v>42</v>
      </c>
      <c r="F29" s="40" t="s">
        <v>0</v>
      </c>
      <c r="G29" s="41">
        <v>24759</v>
      </c>
      <c r="H29" s="41">
        <v>24430</v>
      </c>
      <c r="I29" s="42">
        <v>0.98671190274243703</v>
      </c>
      <c r="J29" s="41">
        <v>11</v>
      </c>
      <c r="K29" s="40" t="s">
        <v>246</v>
      </c>
      <c r="L29" s="28"/>
      <c r="M29" s="28"/>
    </row>
    <row r="30" spans="1:13" ht="20.399999999999999">
      <c r="A30" s="200"/>
      <c r="B30" s="200"/>
      <c r="C30" s="206"/>
      <c r="D30" s="205"/>
      <c r="E30" s="39" t="s">
        <v>44</v>
      </c>
      <c r="F30" s="40" t="s">
        <v>0</v>
      </c>
      <c r="G30" s="41">
        <v>949</v>
      </c>
      <c r="H30" s="41">
        <v>826</v>
      </c>
      <c r="I30" s="42">
        <v>0.87038988408851403</v>
      </c>
      <c r="J30" s="41">
        <v>0</v>
      </c>
      <c r="K30" s="40" t="s">
        <v>246</v>
      </c>
      <c r="L30" s="28"/>
      <c r="M30" s="28"/>
    </row>
    <row r="31" spans="1:13">
      <c r="A31" s="200"/>
      <c r="B31" s="200"/>
      <c r="C31" s="193" t="s">
        <v>247</v>
      </c>
      <c r="D31" s="194"/>
      <c r="E31" s="195"/>
      <c r="F31" s="88" t="s">
        <v>0</v>
      </c>
      <c r="G31" s="37">
        <v>51531</v>
      </c>
      <c r="H31" s="37">
        <v>50600</v>
      </c>
      <c r="I31" s="38">
        <v>0.98193320525508898</v>
      </c>
      <c r="J31" s="37">
        <v>13</v>
      </c>
      <c r="K31" s="88" t="s">
        <v>0</v>
      </c>
      <c r="L31" s="28"/>
      <c r="M31" s="28"/>
    </row>
    <row r="32" spans="1:13">
      <c r="A32" s="200"/>
      <c r="B32" s="200"/>
      <c r="C32" s="199" t="s">
        <v>174</v>
      </c>
      <c r="D32" s="201" t="s">
        <v>248</v>
      </c>
      <c r="E32" s="202"/>
      <c r="F32" s="32">
        <v>44348.417251886603</v>
      </c>
      <c r="G32" s="33">
        <v>82970</v>
      </c>
      <c r="H32" s="33">
        <v>55993</v>
      </c>
      <c r="I32" s="34">
        <v>0.67485838254790897</v>
      </c>
      <c r="J32" s="33">
        <v>15</v>
      </c>
      <c r="K32" s="35"/>
      <c r="L32" s="28"/>
      <c r="M32" s="28"/>
    </row>
    <row r="33" spans="1:13" ht="30.6">
      <c r="A33" s="200"/>
      <c r="B33" s="200"/>
      <c r="C33" s="200"/>
      <c r="D33" s="203" t="s">
        <v>0</v>
      </c>
      <c r="E33" s="39" t="s">
        <v>42</v>
      </c>
      <c r="F33" s="40" t="s">
        <v>0</v>
      </c>
      <c r="G33" s="41">
        <v>81120</v>
      </c>
      <c r="H33" s="41">
        <v>54279</v>
      </c>
      <c r="I33" s="42">
        <v>0.66911982248520696</v>
      </c>
      <c r="J33" s="41">
        <v>15</v>
      </c>
      <c r="K33" s="40" t="s">
        <v>249</v>
      </c>
      <c r="L33" s="28"/>
      <c r="M33" s="28"/>
    </row>
    <row r="34" spans="1:13" ht="30.6">
      <c r="A34" s="200"/>
      <c r="B34" s="200"/>
      <c r="C34" s="200"/>
      <c r="D34" s="204"/>
      <c r="E34" s="39" t="s">
        <v>44</v>
      </c>
      <c r="F34" s="40" t="s">
        <v>0</v>
      </c>
      <c r="G34" s="41">
        <v>1498</v>
      </c>
      <c r="H34" s="41">
        <v>1364</v>
      </c>
      <c r="I34" s="42">
        <v>0.91054739652870498</v>
      </c>
      <c r="J34" s="41">
        <v>0</v>
      </c>
      <c r="K34" s="40" t="s">
        <v>249</v>
      </c>
      <c r="L34" s="28"/>
      <c r="M34" s="28"/>
    </row>
    <row r="35" spans="1:13" ht="30.6">
      <c r="A35" s="200"/>
      <c r="B35" s="200"/>
      <c r="C35" s="206"/>
      <c r="D35" s="205"/>
      <c r="E35" s="39" t="s">
        <v>45</v>
      </c>
      <c r="F35" s="40" t="s">
        <v>0</v>
      </c>
      <c r="G35" s="41">
        <v>352</v>
      </c>
      <c r="H35" s="41">
        <v>350</v>
      </c>
      <c r="I35" s="42">
        <v>0.99431818181818199</v>
      </c>
      <c r="J35" s="41">
        <v>0</v>
      </c>
      <c r="K35" s="40" t="s">
        <v>249</v>
      </c>
      <c r="L35" s="28"/>
      <c r="M35" s="28"/>
    </row>
    <row r="36" spans="1:13">
      <c r="A36" s="200"/>
      <c r="B36" s="206"/>
      <c r="C36" s="193" t="s">
        <v>203</v>
      </c>
      <c r="D36" s="194"/>
      <c r="E36" s="195"/>
      <c r="F36" s="88" t="s">
        <v>0</v>
      </c>
      <c r="G36" s="37">
        <v>82970</v>
      </c>
      <c r="H36" s="37">
        <v>55993</v>
      </c>
      <c r="I36" s="38">
        <v>0.67485838254790897</v>
      </c>
      <c r="J36" s="37">
        <v>15</v>
      </c>
      <c r="K36" s="88" t="s">
        <v>0</v>
      </c>
      <c r="L36" s="28"/>
      <c r="M36" s="28"/>
    </row>
    <row r="37" spans="1:13">
      <c r="A37" s="206"/>
      <c r="B37" s="196" t="s">
        <v>250</v>
      </c>
      <c r="C37" s="194"/>
      <c r="D37" s="194"/>
      <c r="E37" s="195"/>
      <c r="F37" s="43" t="s">
        <v>0</v>
      </c>
      <c r="G37" s="44">
        <v>302878</v>
      </c>
      <c r="H37" s="44">
        <v>262273</v>
      </c>
      <c r="I37" s="45">
        <v>0.86593611949365801</v>
      </c>
      <c r="J37" s="44">
        <v>38</v>
      </c>
      <c r="K37" s="43" t="s">
        <v>0</v>
      </c>
      <c r="L37" s="28"/>
      <c r="M37" s="28"/>
    </row>
    <row r="38" spans="1:13">
      <c r="A38" s="197" t="s">
        <v>251</v>
      </c>
      <c r="B38" s="194"/>
      <c r="C38" s="194"/>
      <c r="D38" s="194"/>
      <c r="E38" s="195"/>
      <c r="F38" s="89" t="s">
        <v>0</v>
      </c>
      <c r="G38" s="47">
        <v>302878</v>
      </c>
      <c r="H38" s="47">
        <v>262273</v>
      </c>
      <c r="I38" s="48">
        <v>0.86593611949365801</v>
      </c>
      <c r="J38" s="47">
        <v>38</v>
      </c>
      <c r="K38" s="89" t="s">
        <v>0</v>
      </c>
      <c r="L38" s="28"/>
      <c r="M38" s="28"/>
    </row>
    <row r="39" spans="1:13">
      <c r="A39" s="198" t="s">
        <v>252</v>
      </c>
      <c r="B39" s="194"/>
      <c r="C39" s="194"/>
      <c r="D39" s="194"/>
      <c r="E39" s="195"/>
      <c r="F39" s="90" t="s">
        <v>0</v>
      </c>
      <c r="G39" s="50">
        <v>302878</v>
      </c>
      <c r="H39" s="50">
        <v>262273</v>
      </c>
      <c r="I39" s="51">
        <v>0.86593611949365801</v>
      </c>
      <c r="J39" s="50">
        <v>38</v>
      </c>
      <c r="K39" s="90" t="s">
        <v>0</v>
      </c>
      <c r="L39" s="28"/>
      <c r="M39" s="28"/>
    </row>
    <row r="40" spans="1:13" ht="0" hidden="1" customHeight="1"/>
  </sheetData>
  <autoFilter ref="A3:K3" xr:uid="{00000000-0001-0000-0500-000000000000}">
    <filterColumn colId="3" showButton="0"/>
  </autoFilter>
  <mergeCells count="38">
    <mergeCell ref="A38:E38"/>
    <mergeCell ref="A39:E39"/>
    <mergeCell ref="C31:E31"/>
    <mergeCell ref="C32:C35"/>
    <mergeCell ref="D32:E32"/>
    <mergeCell ref="D33:D35"/>
    <mergeCell ref="C36:E36"/>
    <mergeCell ref="B37:E37"/>
    <mergeCell ref="C19:E19"/>
    <mergeCell ref="C24:E24"/>
    <mergeCell ref="C25:C30"/>
    <mergeCell ref="D25:E25"/>
    <mergeCell ref="D26:D27"/>
    <mergeCell ref="D28:E28"/>
    <mergeCell ref="D29:D30"/>
    <mergeCell ref="C12:C14"/>
    <mergeCell ref="D12:E12"/>
    <mergeCell ref="D13:D14"/>
    <mergeCell ref="C15:E15"/>
    <mergeCell ref="C16:C18"/>
    <mergeCell ref="D16:E16"/>
    <mergeCell ref="D17:D18"/>
    <mergeCell ref="A2:E2"/>
    <mergeCell ref="D3:E3"/>
    <mergeCell ref="A4:A37"/>
    <mergeCell ref="B4:B36"/>
    <mergeCell ref="C4:C6"/>
    <mergeCell ref="D4:E4"/>
    <mergeCell ref="D5:D6"/>
    <mergeCell ref="C7:E7"/>
    <mergeCell ref="C8:C10"/>
    <mergeCell ref="C20:C23"/>
    <mergeCell ref="D20:E20"/>
    <mergeCell ref="D21:D23"/>
    <mergeCell ref="D8:E8"/>
    <mergeCell ref="D9:E9"/>
    <mergeCell ref="D10:E10"/>
    <mergeCell ref="C11:E11"/>
  </mergeCells>
  <hyperlinks>
    <hyperlink ref="D4" r:id="rId1" xr:uid="{00000000-0004-0000-0500-000000000000}"/>
    <hyperlink ref="E5" r:id="rId2" xr:uid="{00000000-0004-0000-0500-000001000000}"/>
    <hyperlink ref="E6" r:id="rId3" xr:uid="{00000000-0004-0000-0500-000002000000}"/>
    <hyperlink ref="D8" r:id="rId4" xr:uid="{00000000-0004-0000-0500-000003000000}"/>
    <hyperlink ref="D9" r:id="rId5" xr:uid="{00000000-0004-0000-0500-000004000000}"/>
    <hyperlink ref="D10" r:id="rId6" xr:uid="{00000000-0004-0000-0500-000005000000}"/>
    <hyperlink ref="D12" r:id="rId7" xr:uid="{00000000-0004-0000-0500-000006000000}"/>
    <hyperlink ref="E13" r:id="rId8" xr:uid="{00000000-0004-0000-0500-000007000000}"/>
    <hyperlink ref="E14" r:id="rId9" xr:uid="{00000000-0004-0000-0500-000008000000}"/>
    <hyperlink ref="D16" r:id="rId10" xr:uid="{00000000-0004-0000-0500-000009000000}"/>
    <hyperlink ref="E17" r:id="rId11" xr:uid="{00000000-0004-0000-0500-00000A000000}"/>
    <hyperlink ref="E18" r:id="rId12" xr:uid="{00000000-0004-0000-0500-00000B000000}"/>
    <hyperlink ref="D20" r:id="rId13" xr:uid="{00000000-0004-0000-0500-00000C000000}"/>
    <hyperlink ref="E21" r:id="rId14" xr:uid="{00000000-0004-0000-0500-00000D000000}"/>
    <hyperlink ref="E22" r:id="rId15" xr:uid="{00000000-0004-0000-0500-00000E000000}"/>
    <hyperlink ref="E23" r:id="rId16" xr:uid="{00000000-0004-0000-0500-00000F000000}"/>
    <hyperlink ref="D25" r:id="rId17" xr:uid="{00000000-0004-0000-0500-000010000000}"/>
    <hyperlink ref="E26" r:id="rId18" xr:uid="{00000000-0004-0000-0500-000011000000}"/>
    <hyperlink ref="E27" r:id="rId19" xr:uid="{00000000-0004-0000-0500-000012000000}"/>
    <hyperlink ref="D28" r:id="rId20" xr:uid="{00000000-0004-0000-0500-000013000000}"/>
    <hyperlink ref="E29" r:id="rId21" xr:uid="{00000000-0004-0000-0500-000014000000}"/>
    <hyperlink ref="E30" r:id="rId22" xr:uid="{00000000-0004-0000-0500-000015000000}"/>
    <hyperlink ref="D32" r:id="rId23" xr:uid="{00000000-0004-0000-0500-000016000000}"/>
    <hyperlink ref="E33" r:id="rId24" xr:uid="{00000000-0004-0000-0500-000017000000}"/>
    <hyperlink ref="E34" r:id="rId25" xr:uid="{00000000-0004-0000-0500-000018000000}"/>
    <hyperlink ref="E35" r:id="rId26" xr:uid="{00000000-0004-0000-0500-000019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C5B4-E239-416E-A5A6-30FC2CC03167}">
  <dimension ref="A1:N55"/>
  <sheetViews>
    <sheetView workbookViewId="0">
      <selection activeCell="A2" sqref="A2:XFD2"/>
    </sheetView>
  </sheetViews>
  <sheetFormatPr defaultRowHeight="14.4"/>
  <cols>
    <col min="1" max="1" width="13.6640625" style="92" customWidth="1"/>
    <col min="2" max="2" width="8" style="92" customWidth="1"/>
    <col min="3" max="3" width="15.77734375" style="92" customWidth="1"/>
    <col min="4" max="4" width="3.77734375" style="92" customWidth="1"/>
    <col min="5" max="5" width="30.44140625" style="92" customWidth="1"/>
    <col min="6" max="6" width="9.5546875" style="92" customWidth="1"/>
    <col min="7" max="8" width="8.88671875" style="92"/>
    <col min="9" max="9" width="9.21875" style="92" customWidth="1"/>
    <col min="10" max="10" width="6.88671875" style="92" customWidth="1"/>
    <col min="11" max="11" width="37.5546875" style="92" customWidth="1"/>
    <col min="12" max="12" width="5.88671875" style="92" customWidth="1"/>
    <col min="13" max="13" width="255" style="92" customWidth="1"/>
    <col min="14" max="16384" width="8.88671875" style="92"/>
  </cols>
  <sheetData>
    <row r="1" spans="1:14" ht="1.0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customFormat="1" ht="24" customHeight="1">
      <c r="A2" s="189" t="s">
        <v>283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91"/>
      <c r="N2" s="91"/>
    </row>
    <row r="3" spans="1:14" s="119" customFormat="1" ht="46.8">
      <c r="A3" s="117" t="s">
        <v>1</v>
      </c>
      <c r="B3" s="117" t="s">
        <v>2</v>
      </c>
      <c r="C3" s="117" t="s">
        <v>3</v>
      </c>
      <c r="D3" s="218" t="s">
        <v>4</v>
      </c>
      <c r="E3" s="219"/>
      <c r="F3" s="117" t="s">
        <v>5</v>
      </c>
      <c r="G3" s="117" t="s">
        <v>6</v>
      </c>
      <c r="H3" s="117" t="s">
        <v>7</v>
      </c>
      <c r="I3" s="117" t="s">
        <v>8</v>
      </c>
      <c r="J3" s="117" t="s">
        <v>9</v>
      </c>
      <c r="K3" s="117" t="s">
        <v>11</v>
      </c>
      <c r="L3" s="118"/>
      <c r="M3" s="118"/>
    </row>
    <row r="4" spans="1:14" s="100" customFormat="1" ht="13.8">
      <c r="A4" s="220" t="s">
        <v>12</v>
      </c>
      <c r="B4" s="223">
        <v>44378</v>
      </c>
      <c r="C4" s="220" t="s">
        <v>76</v>
      </c>
      <c r="D4" s="224" t="s">
        <v>254</v>
      </c>
      <c r="E4" s="225"/>
      <c r="F4" s="95">
        <v>44378.417149039298</v>
      </c>
      <c r="G4" s="96">
        <v>25121</v>
      </c>
      <c r="H4" s="96">
        <v>24494</v>
      </c>
      <c r="I4" s="97">
        <v>0.97504080251582304</v>
      </c>
      <c r="J4" s="96">
        <v>0</v>
      </c>
      <c r="K4" s="98"/>
      <c r="L4" s="99"/>
      <c r="M4" s="99"/>
    </row>
    <row r="5" spans="1:14" s="100" customFormat="1" ht="13.8">
      <c r="A5" s="221"/>
      <c r="B5" s="221"/>
      <c r="C5" s="221"/>
      <c r="D5" s="226" t="s">
        <v>0</v>
      </c>
      <c r="E5" s="101" t="s">
        <v>42</v>
      </c>
      <c r="F5" s="102" t="s">
        <v>0</v>
      </c>
      <c r="G5" s="103">
        <v>22760</v>
      </c>
      <c r="H5" s="103">
        <v>22572</v>
      </c>
      <c r="I5" s="104">
        <v>0.99173989455184497</v>
      </c>
      <c r="J5" s="103">
        <v>0</v>
      </c>
      <c r="K5" s="102" t="s">
        <v>255</v>
      </c>
      <c r="L5" s="99"/>
      <c r="M5" s="99"/>
    </row>
    <row r="6" spans="1:14" s="100" customFormat="1" ht="13.8">
      <c r="A6" s="221"/>
      <c r="B6" s="221"/>
      <c r="C6" s="221"/>
      <c r="D6" s="227"/>
      <c r="E6" s="101" t="s">
        <v>44</v>
      </c>
      <c r="F6" s="102" t="s">
        <v>0</v>
      </c>
      <c r="G6" s="103">
        <v>2361</v>
      </c>
      <c r="H6" s="103">
        <v>1922</v>
      </c>
      <c r="I6" s="104">
        <v>0.81406183820415101</v>
      </c>
      <c r="J6" s="103">
        <v>0</v>
      </c>
      <c r="K6" s="102" t="s">
        <v>255</v>
      </c>
      <c r="L6" s="99"/>
      <c r="M6" s="99"/>
    </row>
    <row r="7" spans="1:14" s="100" customFormat="1" ht="13.8">
      <c r="A7" s="221"/>
      <c r="B7" s="221"/>
      <c r="C7" s="221"/>
      <c r="D7" s="224" t="s">
        <v>256</v>
      </c>
      <c r="E7" s="225"/>
      <c r="F7" s="95">
        <v>44385.646088159701</v>
      </c>
      <c r="G7" s="96">
        <v>25063</v>
      </c>
      <c r="H7" s="96">
        <v>24502</v>
      </c>
      <c r="I7" s="97">
        <v>0.97761640665522898</v>
      </c>
      <c r="J7" s="96">
        <v>11</v>
      </c>
      <c r="K7" s="98"/>
      <c r="L7" s="99"/>
      <c r="M7" s="99"/>
    </row>
    <row r="8" spans="1:14" s="100" customFormat="1" ht="13.8">
      <c r="A8" s="221"/>
      <c r="B8" s="221"/>
      <c r="C8" s="221"/>
      <c r="D8" s="226" t="s">
        <v>0</v>
      </c>
      <c r="E8" s="101" t="s">
        <v>42</v>
      </c>
      <c r="F8" s="102" t="s">
        <v>0</v>
      </c>
      <c r="G8" s="103">
        <v>22717</v>
      </c>
      <c r="H8" s="103">
        <v>22590</v>
      </c>
      <c r="I8" s="104">
        <v>0.99440947308183303</v>
      </c>
      <c r="J8" s="103">
        <v>2</v>
      </c>
      <c r="K8" s="102" t="s">
        <v>257</v>
      </c>
      <c r="L8" s="99"/>
      <c r="M8" s="99"/>
    </row>
    <row r="9" spans="1:14" s="100" customFormat="1" ht="13.8">
      <c r="A9" s="221"/>
      <c r="B9" s="221"/>
      <c r="C9" s="222"/>
      <c r="D9" s="227"/>
      <c r="E9" s="101" t="s">
        <v>44</v>
      </c>
      <c r="F9" s="102" t="s">
        <v>0</v>
      </c>
      <c r="G9" s="103">
        <v>2346</v>
      </c>
      <c r="H9" s="103">
        <v>1912</v>
      </c>
      <c r="I9" s="104">
        <v>0.81500426257459502</v>
      </c>
      <c r="J9" s="103">
        <v>9</v>
      </c>
      <c r="K9" s="102" t="s">
        <v>257</v>
      </c>
      <c r="L9" s="99"/>
      <c r="M9" s="99"/>
    </row>
    <row r="10" spans="1:14" s="100" customFormat="1" ht="13.8">
      <c r="A10" s="221"/>
      <c r="B10" s="221"/>
      <c r="C10" s="228" t="s">
        <v>258</v>
      </c>
      <c r="D10" s="229"/>
      <c r="E10" s="230"/>
      <c r="F10" s="105" t="s">
        <v>0</v>
      </c>
      <c r="G10" s="106">
        <v>50184</v>
      </c>
      <c r="H10" s="106">
        <v>48996</v>
      </c>
      <c r="I10" s="107">
        <v>0.97632711621233903</v>
      </c>
      <c r="J10" s="106">
        <v>11</v>
      </c>
      <c r="K10" s="105" t="s">
        <v>0</v>
      </c>
      <c r="L10" s="99"/>
      <c r="M10" s="99"/>
    </row>
    <row r="11" spans="1:14" s="100" customFormat="1" ht="13.8">
      <c r="A11" s="221"/>
      <c r="B11" s="221"/>
      <c r="C11" s="220" t="s">
        <v>27</v>
      </c>
      <c r="D11" s="224" t="s">
        <v>259</v>
      </c>
      <c r="E11" s="225"/>
      <c r="F11" s="95">
        <v>44393.375514618099</v>
      </c>
      <c r="G11" s="96">
        <v>6795</v>
      </c>
      <c r="H11" s="96">
        <v>4216</v>
      </c>
      <c r="I11" s="97">
        <v>0.62045621780721105</v>
      </c>
      <c r="J11" s="96">
        <v>0</v>
      </c>
      <c r="K11" s="98"/>
      <c r="L11" s="99"/>
      <c r="M11" s="99"/>
    </row>
    <row r="12" spans="1:14" s="100" customFormat="1" ht="13.8">
      <c r="A12" s="221"/>
      <c r="B12" s="221"/>
      <c r="C12" s="221"/>
      <c r="D12" s="226" t="s">
        <v>0</v>
      </c>
      <c r="E12" s="101" t="s">
        <v>42</v>
      </c>
      <c r="F12" s="102" t="s">
        <v>0</v>
      </c>
      <c r="G12" s="103">
        <v>6182</v>
      </c>
      <c r="H12" s="103">
        <v>3726</v>
      </c>
      <c r="I12" s="104">
        <v>0.60271756713037905</v>
      </c>
      <c r="J12" s="103">
        <v>0</v>
      </c>
      <c r="K12" s="102" t="s">
        <v>260</v>
      </c>
      <c r="L12" s="99"/>
      <c r="M12" s="99"/>
    </row>
    <row r="13" spans="1:14" s="100" customFormat="1" ht="13.8">
      <c r="A13" s="221"/>
      <c r="B13" s="221"/>
      <c r="C13" s="222"/>
      <c r="D13" s="227"/>
      <c r="E13" s="101" t="s">
        <v>44</v>
      </c>
      <c r="F13" s="102" t="s">
        <v>0</v>
      </c>
      <c r="G13" s="103">
        <v>613</v>
      </c>
      <c r="H13" s="103">
        <v>490</v>
      </c>
      <c r="I13" s="104">
        <v>0.79934747145187601</v>
      </c>
      <c r="J13" s="103">
        <v>0</v>
      </c>
      <c r="K13" s="102" t="s">
        <v>260</v>
      </c>
      <c r="L13" s="99"/>
      <c r="M13" s="99"/>
    </row>
    <row r="14" spans="1:14" s="100" customFormat="1" ht="13.8">
      <c r="A14" s="221"/>
      <c r="B14" s="221"/>
      <c r="C14" s="228" t="s">
        <v>215</v>
      </c>
      <c r="D14" s="229"/>
      <c r="E14" s="230"/>
      <c r="F14" s="105" t="s">
        <v>0</v>
      </c>
      <c r="G14" s="106">
        <v>6795</v>
      </c>
      <c r="H14" s="106">
        <v>4216</v>
      </c>
      <c r="I14" s="107">
        <v>0.62045621780721105</v>
      </c>
      <c r="J14" s="106">
        <v>0</v>
      </c>
      <c r="K14" s="105" t="s">
        <v>0</v>
      </c>
      <c r="L14" s="99"/>
      <c r="M14" s="99"/>
    </row>
    <row r="15" spans="1:14" s="100" customFormat="1" ht="13.8">
      <c r="A15" s="221"/>
      <c r="B15" s="221"/>
      <c r="C15" s="220" t="s">
        <v>110</v>
      </c>
      <c r="D15" s="224" t="s">
        <v>261</v>
      </c>
      <c r="E15" s="225"/>
      <c r="F15" s="95">
        <v>44378.417167627304</v>
      </c>
      <c r="G15" s="96">
        <v>39327</v>
      </c>
      <c r="H15" s="96">
        <v>37972</v>
      </c>
      <c r="I15" s="97">
        <v>0.96554529966689595</v>
      </c>
      <c r="J15" s="96">
        <v>1</v>
      </c>
      <c r="K15" s="98"/>
      <c r="L15" s="99"/>
      <c r="M15" s="99"/>
    </row>
    <row r="16" spans="1:14" s="100" customFormat="1" ht="13.8">
      <c r="A16" s="221"/>
      <c r="B16" s="221"/>
      <c r="C16" s="221"/>
      <c r="D16" s="226" t="s">
        <v>0</v>
      </c>
      <c r="E16" s="101" t="s">
        <v>42</v>
      </c>
      <c r="F16" s="102" t="s">
        <v>0</v>
      </c>
      <c r="G16" s="103">
        <v>38546</v>
      </c>
      <c r="H16" s="103">
        <v>37266</v>
      </c>
      <c r="I16" s="104">
        <v>0.96679292274165896</v>
      </c>
      <c r="J16" s="103">
        <v>1</v>
      </c>
      <c r="K16" s="102" t="s">
        <v>262</v>
      </c>
      <c r="L16" s="99"/>
      <c r="M16" s="99"/>
    </row>
    <row r="17" spans="1:13" s="100" customFormat="1" ht="13.8">
      <c r="A17" s="221"/>
      <c r="B17" s="221"/>
      <c r="C17" s="221"/>
      <c r="D17" s="227"/>
      <c r="E17" s="101" t="s">
        <v>44</v>
      </c>
      <c r="F17" s="102" t="s">
        <v>0</v>
      </c>
      <c r="G17" s="103">
        <v>781</v>
      </c>
      <c r="H17" s="103">
        <v>706</v>
      </c>
      <c r="I17" s="104">
        <v>0.90396927016645301</v>
      </c>
      <c r="J17" s="103">
        <v>0</v>
      </c>
      <c r="K17" s="102" t="s">
        <v>262</v>
      </c>
      <c r="L17" s="99"/>
      <c r="M17" s="99"/>
    </row>
    <row r="18" spans="1:13" s="100" customFormat="1" ht="13.8">
      <c r="A18" s="221"/>
      <c r="B18" s="221"/>
      <c r="C18" s="221"/>
      <c r="D18" s="224" t="s">
        <v>263</v>
      </c>
      <c r="E18" s="225"/>
      <c r="F18" s="95">
        <v>44385.543176122701</v>
      </c>
      <c r="G18" s="96">
        <v>32103</v>
      </c>
      <c r="H18" s="96">
        <v>30992</v>
      </c>
      <c r="I18" s="97">
        <v>0.96539264243217104</v>
      </c>
      <c r="J18" s="96">
        <v>4</v>
      </c>
      <c r="K18" s="98"/>
      <c r="L18" s="99"/>
      <c r="M18" s="99"/>
    </row>
    <row r="19" spans="1:13" s="100" customFormat="1" ht="26.4">
      <c r="A19" s="221"/>
      <c r="B19" s="221"/>
      <c r="C19" s="221"/>
      <c r="D19" s="226" t="s">
        <v>0</v>
      </c>
      <c r="E19" s="101" t="s">
        <v>42</v>
      </c>
      <c r="F19" s="102" t="s">
        <v>0</v>
      </c>
      <c r="G19" s="103">
        <v>31307</v>
      </c>
      <c r="H19" s="103">
        <v>30292</v>
      </c>
      <c r="I19" s="104">
        <v>0.96757913565656195</v>
      </c>
      <c r="J19" s="103">
        <v>4</v>
      </c>
      <c r="K19" s="102" t="s">
        <v>264</v>
      </c>
      <c r="L19" s="99"/>
      <c r="M19" s="99"/>
    </row>
    <row r="20" spans="1:13" s="100" customFormat="1" ht="26.4">
      <c r="A20" s="221"/>
      <c r="B20" s="221"/>
      <c r="C20" s="222"/>
      <c r="D20" s="227"/>
      <c r="E20" s="101" t="s">
        <v>44</v>
      </c>
      <c r="F20" s="102" t="s">
        <v>0</v>
      </c>
      <c r="G20" s="103">
        <v>796</v>
      </c>
      <c r="H20" s="103">
        <v>700</v>
      </c>
      <c r="I20" s="104">
        <v>0.87939698492462304</v>
      </c>
      <c r="J20" s="103">
        <v>0</v>
      </c>
      <c r="K20" s="102" t="s">
        <v>264</v>
      </c>
      <c r="L20" s="99"/>
      <c r="M20" s="99"/>
    </row>
    <row r="21" spans="1:13" s="100" customFormat="1" ht="13.8">
      <c r="A21" s="221"/>
      <c r="B21" s="221"/>
      <c r="C21" s="228" t="s">
        <v>114</v>
      </c>
      <c r="D21" s="229"/>
      <c r="E21" s="230"/>
      <c r="F21" s="105" t="s">
        <v>0</v>
      </c>
      <c r="G21" s="106">
        <v>71430</v>
      </c>
      <c r="H21" s="106">
        <v>68964</v>
      </c>
      <c r="I21" s="107">
        <v>0.965476690466191</v>
      </c>
      <c r="J21" s="106">
        <v>5</v>
      </c>
      <c r="K21" s="105" t="s">
        <v>0</v>
      </c>
      <c r="L21" s="99"/>
      <c r="M21" s="99"/>
    </row>
    <row r="22" spans="1:13" s="100" customFormat="1" ht="13.8">
      <c r="A22" s="221"/>
      <c r="B22" s="221"/>
      <c r="C22" s="220" t="s">
        <v>34</v>
      </c>
      <c r="D22" s="224" t="s">
        <v>265</v>
      </c>
      <c r="E22" s="225"/>
      <c r="F22" s="95">
        <v>44385.666937419002</v>
      </c>
      <c r="G22" s="96">
        <v>18724</v>
      </c>
      <c r="H22" s="96">
        <v>16246</v>
      </c>
      <c r="I22" s="97">
        <v>0.86765648365733805</v>
      </c>
      <c r="J22" s="96">
        <v>0</v>
      </c>
      <c r="K22" s="98"/>
      <c r="L22" s="99"/>
      <c r="M22" s="99"/>
    </row>
    <row r="23" spans="1:13" s="100" customFormat="1" ht="26.4">
      <c r="A23" s="221"/>
      <c r="B23" s="221"/>
      <c r="C23" s="221"/>
      <c r="D23" s="226" t="s">
        <v>0</v>
      </c>
      <c r="E23" s="101" t="s">
        <v>42</v>
      </c>
      <c r="F23" s="102" t="s">
        <v>0</v>
      </c>
      <c r="G23" s="103">
        <v>17292</v>
      </c>
      <c r="H23" s="103">
        <v>15046</v>
      </c>
      <c r="I23" s="104">
        <v>0.87011334721258404</v>
      </c>
      <c r="J23" s="103">
        <v>0</v>
      </c>
      <c r="K23" s="102" t="s">
        <v>266</v>
      </c>
      <c r="L23" s="99"/>
      <c r="M23" s="99"/>
    </row>
    <row r="24" spans="1:13" s="100" customFormat="1" ht="26.4">
      <c r="A24" s="221"/>
      <c r="B24" s="221"/>
      <c r="C24" s="221"/>
      <c r="D24" s="227"/>
      <c r="E24" s="101" t="s">
        <v>44</v>
      </c>
      <c r="F24" s="102" t="s">
        <v>0</v>
      </c>
      <c r="G24" s="103">
        <v>1432</v>
      </c>
      <c r="H24" s="103">
        <v>1200</v>
      </c>
      <c r="I24" s="104">
        <v>0.83798882681564202</v>
      </c>
      <c r="J24" s="103">
        <v>0</v>
      </c>
      <c r="K24" s="102" t="s">
        <v>266</v>
      </c>
      <c r="L24" s="99"/>
      <c r="M24" s="99"/>
    </row>
    <row r="25" spans="1:13" s="100" customFormat="1" ht="13.8">
      <c r="A25" s="221"/>
      <c r="B25" s="221"/>
      <c r="C25" s="221"/>
      <c r="D25" s="224" t="s">
        <v>267</v>
      </c>
      <c r="E25" s="225"/>
      <c r="F25" s="95">
        <v>44393.5001809838</v>
      </c>
      <c r="G25" s="96">
        <v>18688</v>
      </c>
      <c r="H25" s="96">
        <v>16566</v>
      </c>
      <c r="I25" s="97">
        <v>0.88645119863013699</v>
      </c>
      <c r="J25" s="96">
        <v>0</v>
      </c>
      <c r="K25" s="98"/>
      <c r="L25" s="99"/>
      <c r="M25" s="99"/>
    </row>
    <row r="26" spans="1:13" s="100" customFormat="1" ht="26.4">
      <c r="A26" s="221"/>
      <c r="B26" s="221"/>
      <c r="C26" s="221"/>
      <c r="D26" s="226" t="s">
        <v>0</v>
      </c>
      <c r="E26" s="101" t="s">
        <v>42</v>
      </c>
      <c r="F26" s="102" t="s">
        <v>0</v>
      </c>
      <c r="G26" s="103">
        <v>17260</v>
      </c>
      <c r="H26" s="103">
        <v>15242</v>
      </c>
      <c r="I26" s="104">
        <v>0.88308227114716098</v>
      </c>
      <c r="J26" s="103">
        <v>0</v>
      </c>
      <c r="K26" s="102" t="s">
        <v>268</v>
      </c>
      <c r="L26" s="99"/>
      <c r="M26" s="99"/>
    </row>
    <row r="27" spans="1:13" s="100" customFormat="1" ht="26.4">
      <c r="A27" s="221"/>
      <c r="B27" s="221"/>
      <c r="C27" s="222"/>
      <c r="D27" s="227"/>
      <c r="E27" s="101" t="s">
        <v>44</v>
      </c>
      <c r="F27" s="102" t="s">
        <v>0</v>
      </c>
      <c r="G27" s="103">
        <v>1428</v>
      </c>
      <c r="H27" s="103">
        <v>1324</v>
      </c>
      <c r="I27" s="104">
        <v>0.92717086834733897</v>
      </c>
      <c r="J27" s="103">
        <v>0</v>
      </c>
      <c r="K27" s="102" t="s">
        <v>268</v>
      </c>
      <c r="L27" s="99"/>
      <c r="M27" s="99"/>
    </row>
    <row r="28" spans="1:13" s="100" customFormat="1" ht="13.8">
      <c r="A28" s="221"/>
      <c r="B28" s="221"/>
      <c r="C28" s="228" t="s">
        <v>39</v>
      </c>
      <c r="D28" s="229"/>
      <c r="E28" s="230"/>
      <c r="F28" s="105" t="s">
        <v>0</v>
      </c>
      <c r="G28" s="106">
        <v>37412</v>
      </c>
      <c r="H28" s="106">
        <v>32812</v>
      </c>
      <c r="I28" s="107">
        <v>0.87704479846038697</v>
      </c>
      <c r="J28" s="106">
        <v>0</v>
      </c>
      <c r="K28" s="105" t="s">
        <v>0</v>
      </c>
      <c r="L28" s="99"/>
      <c r="M28" s="99"/>
    </row>
    <row r="29" spans="1:13" s="100" customFormat="1" ht="13.8">
      <c r="A29" s="221"/>
      <c r="B29" s="221"/>
      <c r="C29" s="220" t="s">
        <v>40</v>
      </c>
      <c r="D29" s="224" t="s">
        <v>269</v>
      </c>
      <c r="E29" s="225"/>
      <c r="F29" s="95">
        <v>44399.375606597197</v>
      </c>
      <c r="G29" s="96">
        <v>10235</v>
      </c>
      <c r="H29" s="96">
        <v>9493</v>
      </c>
      <c r="I29" s="97">
        <v>0.92750366389838801</v>
      </c>
      <c r="J29" s="96">
        <v>0</v>
      </c>
      <c r="K29" s="98"/>
      <c r="L29" s="99"/>
      <c r="M29" s="99"/>
    </row>
    <row r="30" spans="1:13" s="100" customFormat="1" ht="66">
      <c r="A30" s="221"/>
      <c r="B30" s="221"/>
      <c r="C30" s="221"/>
      <c r="D30" s="226" t="s">
        <v>0</v>
      </c>
      <c r="E30" s="101" t="s">
        <v>42</v>
      </c>
      <c r="F30" s="102" t="s">
        <v>0</v>
      </c>
      <c r="G30" s="103">
        <v>3535</v>
      </c>
      <c r="H30" s="103">
        <v>2951</v>
      </c>
      <c r="I30" s="104">
        <v>0.834794908062235</v>
      </c>
      <c r="J30" s="103">
        <v>0</v>
      </c>
      <c r="K30" s="102" t="s">
        <v>270</v>
      </c>
      <c r="L30" s="99"/>
      <c r="M30" s="99"/>
    </row>
    <row r="31" spans="1:13" s="100" customFormat="1" ht="66">
      <c r="A31" s="221"/>
      <c r="B31" s="221"/>
      <c r="C31" s="221"/>
      <c r="D31" s="231"/>
      <c r="E31" s="101" t="s">
        <v>44</v>
      </c>
      <c r="F31" s="102" t="s">
        <v>0</v>
      </c>
      <c r="G31" s="103">
        <v>832</v>
      </c>
      <c r="H31" s="103">
        <v>702</v>
      </c>
      <c r="I31" s="104">
        <v>0.84375</v>
      </c>
      <c r="J31" s="103">
        <v>0</v>
      </c>
      <c r="K31" s="102" t="s">
        <v>270</v>
      </c>
      <c r="L31" s="99"/>
      <c r="M31" s="99"/>
    </row>
    <row r="32" spans="1:13" s="100" customFormat="1" ht="66">
      <c r="A32" s="221"/>
      <c r="B32" s="221"/>
      <c r="C32" s="222"/>
      <c r="D32" s="227"/>
      <c r="E32" s="101" t="s">
        <v>45</v>
      </c>
      <c r="F32" s="102" t="s">
        <v>0</v>
      </c>
      <c r="G32" s="103">
        <v>5868</v>
      </c>
      <c r="H32" s="103">
        <v>5840</v>
      </c>
      <c r="I32" s="104">
        <v>0.99522835719154701</v>
      </c>
      <c r="J32" s="103">
        <v>0</v>
      </c>
      <c r="K32" s="102" t="s">
        <v>270</v>
      </c>
      <c r="L32" s="99"/>
      <c r="M32" s="99"/>
    </row>
    <row r="33" spans="1:13" s="100" customFormat="1" ht="13.8">
      <c r="A33" s="221"/>
      <c r="B33" s="221"/>
      <c r="C33" s="228" t="s">
        <v>164</v>
      </c>
      <c r="D33" s="229"/>
      <c r="E33" s="230"/>
      <c r="F33" s="105" t="s">
        <v>0</v>
      </c>
      <c r="G33" s="106">
        <v>10235</v>
      </c>
      <c r="H33" s="106">
        <v>9493</v>
      </c>
      <c r="I33" s="107">
        <v>0.92750366389838801</v>
      </c>
      <c r="J33" s="106">
        <v>0</v>
      </c>
      <c r="K33" s="105" t="s">
        <v>0</v>
      </c>
      <c r="L33" s="99"/>
      <c r="M33" s="99"/>
    </row>
    <row r="34" spans="1:13" s="100" customFormat="1" ht="13.8">
      <c r="A34" s="221"/>
      <c r="B34" s="221"/>
      <c r="C34" s="220" t="s">
        <v>197</v>
      </c>
      <c r="D34" s="224" t="s">
        <v>271</v>
      </c>
      <c r="E34" s="225"/>
      <c r="F34" s="95">
        <v>44407.417110300899</v>
      </c>
      <c r="G34" s="96">
        <v>25570</v>
      </c>
      <c r="H34" s="96">
        <v>25063</v>
      </c>
      <c r="I34" s="97">
        <v>0.98017207665232697</v>
      </c>
      <c r="J34" s="96">
        <v>8</v>
      </c>
      <c r="K34" s="98"/>
      <c r="L34" s="99"/>
      <c r="M34" s="99"/>
    </row>
    <row r="35" spans="1:13" s="100" customFormat="1" ht="26.4">
      <c r="A35" s="221"/>
      <c r="B35" s="221"/>
      <c r="C35" s="221"/>
      <c r="D35" s="226" t="s">
        <v>0</v>
      </c>
      <c r="E35" s="101" t="s">
        <v>42</v>
      </c>
      <c r="F35" s="102" t="s">
        <v>0</v>
      </c>
      <c r="G35" s="103">
        <v>24624</v>
      </c>
      <c r="H35" s="103">
        <v>24246</v>
      </c>
      <c r="I35" s="104">
        <v>0.984649122807018</v>
      </c>
      <c r="J35" s="103">
        <v>8</v>
      </c>
      <c r="K35" s="102" t="s">
        <v>272</v>
      </c>
      <c r="L35" s="99"/>
      <c r="M35" s="99"/>
    </row>
    <row r="36" spans="1:13" s="100" customFormat="1" ht="26.4">
      <c r="A36" s="221"/>
      <c r="B36" s="221"/>
      <c r="C36" s="222"/>
      <c r="D36" s="227"/>
      <c r="E36" s="101" t="s">
        <v>44</v>
      </c>
      <c r="F36" s="102" t="s">
        <v>0</v>
      </c>
      <c r="G36" s="103">
        <v>946</v>
      </c>
      <c r="H36" s="103">
        <v>817</v>
      </c>
      <c r="I36" s="104">
        <v>0.86363636363636398</v>
      </c>
      <c r="J36" s="103">
        <v>0</v>
      </c>
      <c r="K36" s="102" t="s">
        <v>272</v>
      </c>
      <c r="L36" s="99"/>
      <c r="M36" s="99"/>
    </row>
    <row r="37" spans="1:13" s="100" customFormat="1" ht="13.8">
      <c r="A37" s="221"/>
      <c r="B37" s="221"/>
      <c r="C37" s="228" t="s">
        <v>200</v>
      </c>
      <c r="D37" s="229"/>
      <c r="E37" s="230"/>
      <c r="F37" s="105" t="s">
        <v>0</v>
      </c>
      <c r="G37" s="106">
        <v>25570</v>
      </c>
      <c r="H37" s="106">
        <v>25063</v>
      </c>
      <c r="I37" s="107">
        <v>0.98017207665232697</v>
      </c>
      <c r="J37" s="106">
        <v>8</v>
      </c>
      <c r="K37" s="105" t="s">
        <v>0</v>
      </c>
      <c r="L37" s="99"/>
      <c r="M37" s="99"/>
    </row>
    <row r="38" spans="1:13" s="100" customFormat="1" ht="13.8">
      <c r="A38" s="221"/>
      <c r="B38" s="221"/>
      <c r="C38" s="220" t="s">
        <v>174</v>
      </c>
      <c r="D38" s="224" t="s">
        <v>273</v>
      </c>
      <c r="E38" s="225"/>
      <c r="F38" s="95">
        <v>44378.375451157401</v>
      </c>
      <c r="G38" s="96">
        <v>55252</v>
      </c>
      <c r="H38" s="96">
        <v>54097</v>
      </c>
      <c r="I38" s="97">
        <v>0.97909577933830405</v>
      </c>
      <c r="J38" s="96">
        <v>30</v>
      </c>
      <c r="K38" s="98"/>
      <c r="L38" s="99"/>
      <c r="M38" s="99"/>
    </row>
    <row r="39" spans="1:13" s="100" customFormat="1" ht="52.8">
      <c r="A39" s="221"/>
      <c r="B39" s="221"/>
      <c r="C39" s="221"/>
      <c r="D39" s="226" t="s">
        <v>0</v>
      </c>
      <c r="E39" s="101" t="s">
        <v>42</v>
      </c>
      <c r="F39" s="102" t="s">
        <v>0</v>
      </c>
      <c r="G39" s="103">
        <v>53418</v>
      </c>
      <c r="H39" s="103">
        <v>52417</v>
      </c>
      <c r="I39" s="104">
        <v>0.98126099816541201</v>
      </c>
      <c r="J39" s="103">
        <v>15</v>
      </c>
      <c r="K39" s="102" t="s">
        <v>274</v>
      </c>
      <c r="L39" s="99"/>
      <c r="M39" s="99"/>
    </row>
    <row r="40" spans="1:13" s="100" customFormat="1" ht="52.8">
      <c r="A40" s="221"/>
      <c r="B40" s="221"/>
      <c r="C40" s="221"/>
      <c r="D40" s="231"/>
      <c r="E40" s="101" t="s">
        <v>44</v>
      </c>
      <c r="F40" s="102" t="s">
        <v>0</v>
      </c>
      <c r="G40" s="103">
        <v>347</v>
      </c>
      <c r="H40" s="103">
        <v>347</v>
      </c>
      <c r="I40" s="104">
        <v>1</v>
      </c>
      <c r="J40" s="103">
        <v>0</v>
      </c>
      <c r="K40" s="102" t="s">
        <v>274</v>
      </c>
      <c r="L40" s="99"/>
      <c r="M40" s="99"/>
    </row>
    <row r="41" spans="1:13" s="100" customFormat="1" ht="52.8">
      <c r="A41" s="221"/>
      <c r="B41" s="221"/>
      <c r="C41" s="221"/>
      <c r="D41" s="227"/>
      <c r="E41" s="101" t="s">
        <v>45</v>
      </c>
      <c r="F41" s="102" t="s">
        <v>0</v>
      </c>
      <c r="G41" s="103">
        <v>1487</v>
      </c>
      <c r="H41" s="103">
        <v>1333</v>
      </c>
      <c r="I41" s="104">
        <v>0.89643577673167496</v>
      </c>
      <c r="J41" s="103">
        <v>15</v>
      </c>
      <c r="K41" s="102" t="s">
        <v>274</v>
      </c>
      <c r="L41" s="99"/>
      <c r="M41" s="99"/>
    </row>
    <row r="42" spans="1:13" s="100" customFormat="1" ht="13.8">
      <c r="A42" s="221"/>
      <c r="B42" s="221"/>
      <c r="C42" s="221"/>
      <c r="D42" s="224" t="s">
        <v>275</v>
      </c>
      <c r="E42" s="225"/>
      <c r="F42" s="95">
        <v>44390.524458182903</v>
      </c>
      <c r="G42" s="96">
        <v>54984</v>
      </c>
      <c r="H42" s="96">
        <v>53800</v>
      </c>
      <c r="I42" s="97">
        <v>0.978466462971046</v>
      </c>
      <c r="J42" s="96">
        <v>15</v>
      </c>
      <c r="K42" s="98"/>
      <c r="L42" s="99"/>
      <c r="M42" s="99"/>
    </row>
    <row r="43" spans="1:13" s="100" customFormat="1" ht="66">
      <c r="A43" s="221"/>
      <c r="B43" s="221"/>
      <c r="C43" s="221"/>
      <c r="D43" s="226" t="s">
        <v>0</v>
      </c>
      <c r="E43" s="101" t="s">
        <v>42</v>
      </c>
      <c r="F43" s="102" t="s">
        <v>0</v>
      </c>
      <c r="G43" s="103">
        <v>53162</v>
      </c>
      <c r="H43" s="103">
        <v>52134</v>
      </c>
      <c r="I43" s="104">
        <v>0.98066287950039499</v>
      </c>
      <c r="J43" s="103">
        <v>14</v>
      </c>
      <c r="K43" s="102" t="s">
        <v>276</v>
      </c>
      <c r="L43" s="99"/>
      <c r="M43" s="99"/>
    </row>
    <row r="44" spans="1:13" s="100" customFormat="1" ht="66">
      <c r="A44" s="221"/>
      <c r="B44" s="221"/>
      <c r="C44" s="221"/>
      <c r="D44" s="231"/>
      <c r="E44" s="101" t="s">
        <v>44</v>
      </c>
      <c r="F44" s="102" t="s">
        <v>0</v>
      </c>
      <c r="G44" s="103">
        <v>1477</v>
      </c>
      <c r="H44" s="103">
        <v>1321</v>
      </c>
      <c r="I44" s="104">
        <v>0.89438050101557198</v>
      </c>
      <c r="J44" s="103">
        <v>1</v>
      </c>
      <c r="K44" s="102" t="s">
        <v>276</v>
      </c>
      <c r="L44" s="99"/>
      <c r="M44" s="99"/>
    </row>
    <row r="45" spans="1:13" s="100" customFormat="1" ht="66">
      <c r="A45" s="221"/>
      <c r="B45" s="221"/>
      <c r="C45" s="221"/>
      <c r="D45" s="227"/>
      <c r="E45" s="101" t="s">
        <v>45</v>
      </c>
      <c r="F45" s="102" t="s">
        <v>0</v>
      </c>
      <c r="G45" s="103">
        <v>345</v>
      </c>
      <c r="H45" s="103">
        <v>345</v>
      </c>
      <c r="I45" s="104">
        <v>1</v>
      </c>
      <c r="J45" s="103">
        <v>0</v>
      </c>
      <c r="K45" s="102" t="s">
        <v>276</v>
      </c>
      <c r="L45" s="99"/>
      <c r="M45" s="99"/>
    </row>
    <row r="46" spans="1:13" s="100" customFormat="1" ht="13.8">
      <c r="A46" s="221"/>
      <c r="B46" s="221"/>
      <c r="C46" s="221"/>
      <c r="D46" s="224" t="s">
        <v>277</v>
      </c>
      <c r="E46" s="225"/>
      <c r="F46" s="95">
        <v>44406.566201886599</v>
      </c>
      <c r="G46" s="96">
        <v>55188</v>
      </c>
      <c r="H46" s="96">
        <v>54282</v>
      </c>
      <c r="I46" s="97">
        <v>0.98358338769297704</v>
      </c>
      <c r="J46" s="96">
        <v>10</v>
      </c>
      <c r="K46" s="98"/>
      <c r="L46" s="99"/>
      <c r="M46" s="99"/>
    </row>
    <row r="47" spans="1:13" s="100" customFormat="1" ht="52.8">
      <c r="A47" s="221"/>
      <c r="B47" s="221"/>
      <c r="C47" s="221"/>
      <c r="D47" s="226" t="s">
        <v>0</v>
      </c>
      <c r="E47" s="101" t="s">
        <v>42</v>
      </c>
      <c r="F47" s="102" t="s">
        <v>0</v>
      </c>
      <c r="G47" s="103">
        <v>53234</v>
      </c>
      <c r="H47" s="103">
        <v>52469</v>
      </c>
      <c r="I47" s="104">
        <v>0.98562948491565505</v>
      </c>
      <c r="J47" s="103">
        <v>10</v>
      </c>
      <c r="K47" s="102" t="s">
        <v>278</v>
      </c>
      <c r="L47" s="99"/>
      <c r="M47" s="99"/>
    </row>
    <row r="48" spans="1:13" s="100" customFormat="1" ht="52.8">
      <c r="A48" s="221"/>
      <c r="B48" s="221"/>
      <c r="C48" s="221"/>
      <c r="D48" s="231"/>
      <c r="E48" s="101" t="s">
        <v>44</v>
      </c>
      <c r="F48" s="102" t="s">
        <v>0</v>
      </c>
      <c r="G48" s="103">
        <v>1467</v>
      </c>
      <c r="H48" s="103">
        <v>1329</v>
      </c>
      <c r="I48" s="104">
        <v>0.90593047034764795</v>
      </c>
      <c r="J48" s="103">
        <v>0</v>
      </c>
      <c r="K48" s="102" t="s">
        <v>278</v>
      </c>
      <c r="L48" s="99"/>
      <c r="M48" s="99"/>
    </row>
    <row r="49" spans="1:13" s="100" customFormat="1" ht="52.8">
      <c r="A49" s="221"/>
      <c r="B49" s="221"/>
      <c r="C49" s="222"/>
      <c r="D49" s="227"/>
      <c r="E49" s="101" t="s">
        <v>45</v>
      </c>
      <c r="F49" s="102" t="s">
        <v>0</v>
      </c>
      <c r="G49" s="103">
        <v>487</v>
      </c>
      <c r="H49" s="103">
        <v>484</v>
      </c>
      <c r="I49" s="104">
        <v>0.99383983572895296</v>
      </c>
      <c r="J49" s="103">
        <v>0</v>
      </c>
      <c r="K49" s="102" t="s">
        <v>278</v>
      </c>
      <c r="L49" s="99"/>
      <c r="M49" s="99"/>
    </row>
    <row r="50" spans="1:13" s="100" customFormat="1" ht="13.8">
      <c r="A50" s="221"/>
      <c r="B50" s="222"/>
      <c r="C50" s="228" t="s">
        <v>279</v>
      </c>
      <c r="D50" s="229"/>
      <c r="E50" s="230"/>
      <c r="F50" s="105" t="s">
        <v>0</v>
      </c>
      <c r="G50" s="106">
        <v>165424</v>
      </c>
      <c r="H50" s="106">
        <v>162179</v>
      </c>
      <c r="I50" s="107">
        <v>0.98038374117419502</v>
      </c>
      <c r="J50" s="106">
        <v>55</v>
      </c>
      <c r="K50" s="105" t="s">
        <v>0</v>
      </c>
      <c r="L50" s="99"/>
      <c r="M50" s="99"/>
    </row>
    <row r="51" spans="1:13" s="100" customFormat="1" ht="13.8">
      <c r="A51" s="222"/>
      <c r="B51" s="232" t="s">
        <v>280</v>
      </c>
      <c r="C51" s="229"/>
      <c r="D51" s="229"/>
      <c r="E51" s="230"/>
      <c r="F51" s="108" t="s">
        <v>0</v>
      </c>
      <c r="G51" s="109">
        <v>367050</v>
      </c>
      <c r="H51" s="109">
        <v>351723</v>
      </c>
      <c r="I51" s="110">
        <v>0.95824274621986105</v>
      </c>
      <c r="J51" s="109">
        <v>79</v>
      </c>
      <c r="K51" s="108" t="s">
        <v>0</v>
      </c>
      <c r="L51" s="99"/>
      <c r="M51" s="99"/>
    </row>
    <row r="52" spans="1:13" s="100" customFormat="1" ht="13.8">
      <c r="A52" s="233" t="s">
        <v>281</v>
      </c>
      <c r="B52" s="229"/>
      <c r="C52" s="229"/>
      <c r="D52" s="229"/>
      <c r="E52" s="230"/>
      <c r="F52" s="111" t="s">
        <v>0</v>
      </c>
      <c r="G52" s="112">
        <v>367050</v>
      </c>
      <c r="H52" s="112">
        <v>351723</v>
      </c>
      <c r="I52" s="113">
        <v>0.95824274621986105</v>
      </c>
      <c r="J52" s="112">
        <v>79</v>
      </c>
      <c r="K52" s="111" t="s">
        <v>0</v>
      </c>
      <c r="L52" s="99"/>
      <c r="M52" s="99"/>
    </row>
    <row r="53" spans="1:13" s="100" customFormat="1" ht="13.8">
      <c r="A53" s="234" t="s">
        <v>282</v>
      </c>
      <c r="B53" s="229"/>
      <c r="C53" s="229"/>
      <c r="D53" s="229"/>
      <c r="E53" s="230"/>
      <c r="F53" s="114" t="s">
        <v>0</v>
      </c>
      <c r="G53" s="115">
        <v>367050</v>
      </c>
      <c r="H53" s="115">
        <v>351723</v>
      </c>
      <c r="I53" s="116">
        <v>0.95824274621986105</v>
      </c>
      <c r="J53" s="115">
        <v>79</v>
      </c>
      <c r="K53" s="114" t="s">
        <v>0</v>
      </c>
      <c r="L53" s="99"/>
      <c r="M53" s="99"/>
    </row>
    <row r="54" spans="1:13" s="100" customFormat="1" ht="0" hidden="1" customHeight="1"/>
    <row r="55" spans="1:13" s="100" customFormat="1" ht="13.8"/>
  </sheetData>
  <autoFilter ref="A3:K3" xr:uid="{BD08C5B4-E239-416E-A5A6-30FC2CC03167}">
    <filterColumn colId="3" showButton="0"/>
  </autoFilter>
  <mergeCells count="45">
    <mergeCell ref="C33:E33"/>
    <mergeCell ref="C50:E50"/>
    <mergeCell ref="B51:E51"/>
    <mergeCell ref="A52:E52"/>
    <mergeCell ref="A53:E53"/>
    <mergeCell ref="C37:E37"/>
    <mergeCell ref="C38:C49"/>
    <mergeCell ref="D38:E38"/>
    <mergeCell ref="D39:D41"/>
    <mergeCell ref="D42:E42"/>
    <mergeCell ref="D43:D45"/>
    <mergeCell ref="D46:E46"/>
    <mergeCell ref="D47:D49"/>
    <mergeCell ref="D11:E11"/>
    <mergeCell ref="D12:D13"/>
    <mergeCell ref="C14:E14"/>
    <mergeCell ref="C34:C36"/>
    <mergeCell ref="D34:E34"/>
    <mergeCell ref="D35:D36"/>
    <mergeCell ref="C21:E21"/>
    <mergeCell ref="C22:C27"/>
    <mergeCell ref="D22:E22"/>
    <mergeCell ref="D23:D24"/>
    <mergeCell ref="D25:E25"/>
    <mergeCell ref="D26:D27"/>
    <mergeCell ref="C28:E28"/>
    <mergeCell ref="C29:C32"/>
    <mergeCell ref="D29:E29"/>
    <mergeCell ref="D30:D32"/>
    <mergeCell ref="A2:E2"/>
    <mergeCell ref="D3:E3"/>
    <mergeCell ref="A4:A51"/>
    <mergeCell ref="B4:B50"/>
    <mergeCell ref="C4:C9"/>
    <mergeCell ref="D4:E4"/>
    <mergeCell ref="D5:D6"/>
    <mergeCell ref="D7:E7"/>
    <mergeCell ref="D8:D9"/>
    <mergeCell ref="C15:C20"/>
    <mergeCell ref="D15:E15"/>
    <mergeCell ref="D16:D17"/>
    <mergeCell ref="D18:E18"/>
    <mergeCell ref="D19:D20"/>
    <mergeCell ref="C10:E10"/>
    <mergeCell ref="C11:C13"/>
  </mergeCells>
  <hyperlinks>
    <hyperlink ref="D4" r:id="rId1" xr:uid="{FF1DEC31-86CA-4511-A537-73E4289B6DC1}"/>
    <hyperlink ref="E5" r:id="rId2" xr:uid="{36C5C0C6-ED35-46D4-AB0D-AA8C58C61552}"/>
    <hyperlink ref="E6" r:id="rId3" xr:uid="{D8E0C7D7-5568-4B9F-B36E-12DFA5858DD0}"/>
    <hyperlink ref="D7" r:id="rId4" xr:uid="{D9E161E1-932C-412F-B67B-4D2000E3EA2E}"/>
    <hyperlink ref="E8" r:id="rId5" xr:uid="{DAD5A031-D5BA-4C14-BC5F-AB0E5CC8F41A}"/>
    <hyperlink ref="E9" r:id="rId6" xr:uid="{3B081CB2-586A-44C2-B131-EDCB8A8B1A7A}"/>
    <hyperlink ref="D11" r:id="rId7" xr:uid="{DD71ADA5-1F51-4DCF-BD66-EBD2A196737C}"/>
    <hyperlink ref="E12" r:id="rId8" xr:uid="{8F9CCA19-4A4E-43D8-82D8-B9114CA7B33A}"/>
    <hyperlink ref="E13" r:id="rId9" xr:uid="{42829C79-F40B-4F00-883A-DB22AF377462}"/>
    <hyperlink ref="D15" r:id="rId10" xr:uid="{95A8AF42-A2D1-4E84-A6F5-A279AA2E7B07}"/>
    <hyperlink ref="E16" r:id="rId11" xr:uid="{0E482796-4368-4BDD-AF8F-48943CD7D8E5}"/>
    <hyperlink ref="E17" r:id="rId12" xr:uid="{A3D3C289-DB0F-4EF2-99D6-FFA14C259F99}"/>
    <hyperlink ref="D18" r:id="rId13" xr:uid="{2B371174-09E8-4857-8CBD-B8002FBF2415}"/>
    <hyperlink ref="E19" r:id="rId14" xr:uid="{6228189A-3E58-4EFD-B1C3-10A352E92858}"/>
    <hyperlink ref="E20" r:id="rId15" xr:uid="{542BA99B-F6D1-4D21-9F5F-3DA9BBBCFFDF}"/>
    <hyperlink ref="D22" r:id="rId16" xr:uid="{20A36547-EC74-448F-BD72-BD20D022A491}"/>
    <hyperlink ref="E23" r:id="rId17" xr:uid="{FB1AADDF-EBBD-45E0-BEFC-FDA3411FC21A}"/>
    <hyperlink ref="E24" r:id="rId18" xr:uid="{079481F2-6C94-4D29-9B16-C79C16AB9DB7}"/>
    <hyperlink ref="D25" r:id="rId19" xr:uid="{298925D2-5B80-4977-B192-5709D53A5139}"/>
    <hyperlink ref="E26" r:id="rId20" xr:uid="{FEE87406-67FE-4A2E-9E3B-DCA9D06D1BB3}"/>
    <hyperlink ref="E27" r:id="rId21" xr:uid="{E855247D-8BC6-419E-B5B9-582821CED54A}"/>
    <hyperlink ref="D29" r:id="rId22" xr:uid="{A1744659-8CBF-48B0-A7FC-8493E18D8100}"/>
    <hyperlink ref="E30" r:id="rId23" xr:uid="{D18F6327-5F9A-4374-A786-C353B3BB7F57}"/>
    <hyperlink ref="E31" r:id="rId24" xr:uid="{A9550B23-F162-485B-AC6F-2B7AA931E6AC}"/>
    <hyperlink ref="E32" r:id="rId25" xr:uid="{D7657C7D-3728-4484-8C1E-F4B166C23421}"/>
    <hyperlink ref="D34" r:id="rId26" xr:uid="{B91A897E-9831-49E9-AE9E-C13921C9594D}"/>
    <hyperlink ref="E35" r:id="rId27" xr:uid="{12D9944F-0980-429D-A062-A8922E767CA3}"/>
    <hyperlink ref="E36" r:id="rId28" xr:uid="{8C587297-F22D-4063-A446-8E8AA852ADF4}"/>
    <hyperlink ref="D38" r:id="rId29" xr:uid="{07D6BBB5-EA71-4794-B1C6-B56BA5A7B9A2}"/>
    <hyperlink ref="E39" r:id="rId30" xr:uid="{D2C5A4FE-8CFB-4E61-9515-66C8B7E90569}"/>
    <hyperlink ref="E40" r:id="rId31" xr:uid="{6E720311-EDBE-44DD-AD06-0F052C394AFC}"/>
    <hyperlink ref="E41" r:id="rId32" xr:uid="{1421421F-72B5-48D2-B5A3-89869179E390}"/>
    <hyperlink ref="D42" r:id="rId33" xr:uid="{102D0D47-106B-48AD-AD6F-7D602CAB01EA}"/>
    <hyperlink ref="E43" r:id="rId34" xr:uid="{49C4FF57-3BE2-40BA-A218-3B3FF6121CAD}"/>
    <hyperlink ref="E44" r:id="rId35" xr:uid="{97FF5234-292F-4025-B135-EA69D9996EAA}"/>
    <hyperlink ref="E45" r:id="rId36" xr:uid="{DB2FA010-9E79-4EE3-A529-8385F34A9853}"/>
    <hyperlink ref="D46" r:id="rId37" xr:uid="{5E661AD8-4243-4659-B5BE-054AD43FE9D1}"/>
    <hyperlink ref="E47" r:id="rId38" xr:uid="{E4708288-81DB-4F80-B54C-8EFD88D2AA5E}"/>
    <hyperlink ref="E48" r:id="rId39" xr:uid="{2EF3F489-DD51-415A-A267-0B082329499E}"/>
    <hyperlink ref="E49" r:id="rId40" xr:uid="{739A7D62-D27E-4D00-84A2-257D34B3C1DB}"/>
  </hyperlinks>
  <pageMargins left="0.7" right="0.7" top="0.75" bottom="0.75" header="0.3" footer="0.3"/>
  <pageSetup orientation="portrait" horizontalDpi="1200" verticalDpi="1200" r:id="rId4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05AA-A0E0-4BD3-8366-A2986B642E9D}">
  <dimension ref="A1:M61"/>
  <sheetViews>
    <sheetView workbookViewId="0">
      <selection activeCell="A2" sqref="A2:XFD2"/>
    </sheetView>
  </sheetViews>
  <sheetFormatPr defaultRowHeight="14.4"/>
  <cols>
    <col min="1" max="1" width="13.6640625" style="92" customWidth="1"/>
    <col min="2" max="2" width="8" style="92" customWidth="1"/>
    <col min="3" max="3" width="15.77734375" style="92" customWidth="1"/>
    <col min="4" max="4" width="3.77734375" style="92" customWidth="1"/>
    <col min="5" max="5" width="30.44140625" style="92" customWidth="1"/>
    <col min="6" max="6" width="9.5546875" style="92" customWidth="1"/>
    <col min="7" max="8" width="8.88671875" style="92"/>
    <col min="9" max="9" width="9.21875" style="92" customWidth="1"/>
    <col min="10" max="10" width="6.88671875" style="92" customWidth="1"/>
    <col min="11" max="11" width="37.5546875" style="92" customWidth="1"/>
    <col min="12" max="12" width="5.88671875" style="92" customWidth="1"/>
    <col min="13" max="16384" width="8.88671875" style="92"/>
  </cols>
  <sheetData>
    <row r="1" spans="1:13" ht="1.0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customFormat="1" ht="24" customHeight="1">
      <c r="A2" s="189" t="s">
        <v>314</v>
      </c>
      <c r="B2" s="190"/>
      <c r="C2" s="190"/>
      <c r="D2" s="190"/>
      <c r="E2" s="190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94"/>
    </row>
    <row r="3" spans="1:13" ht="21.6">
      <c r="A3" s="121" t="s">
        <v>1</v>
      </c>
      <c r="B3" s="122" t="s">
        <v>2</v>
      </c>
      <c r="C3" s="121" t="s">
        <v>3</v>
      </c>
      <c r="D3" s="249" t="s">
        <v>4</v>
      </c>
      <c r="E3" s="237"/>
      <c r="F3" s="122" t="s">
        <v>5</v>
      </c>
      <c r="G3" s="122" t="s">
        <v>6</v>
      </c>
      <c r="H3" s="122" t="s">
        <v>7</v>
      </c>
      <c r="I3" s="122" t="s">
        <v>8</v>
      </c>
      <c r="J3" s="122" t="s">
        <v>9</v>
      </c>
      <c r="K3" s="122" t="s">
        <v>11</v>
      </c>
      <c r="L3" s="93"/>
    </row>
    <row r="4" spans="1:13">
      <c r="A4" s="241" t="s">
        <v>12</v>
      </c>
      <c r="B4" s="208">
        <v>44409</v>
      </c>
      <c r="C4" s="241" t="s">
        <v>76</v>
      </c>
      <c r="D4" s="244" t="s">
        <v>284</v>
      </c>
      <c r="E4" s="245"/>
      <c r="F4" s="32">
        <v>44414.543092511602</v>
      </c>
      <c r="G4" s="33">
        <v>24933</v>
      </c>
      <c r="H4" s="33">
        <v>24339</v>
      </c>
      <c r="I4" s="34">
        <v>0.97617615208759501</v>
      </c>
      <c r="J4" s="33">
        <v>0</v>
      </c>
      <c r="K4" s="123"/>
      <c r="L4" s="93"/>
    </row>
    <row r="5" spans="1:13">
      <c r="A5" s="242"/>
      <c r="B5" s="242"/>
      <c r="C5" s="242"/>
      <c r="D5" s="246" t="s">
        <v>0</v>
      </c>
      <c r="E5" s="124" t="s">
        <v>42</v>
      </c>
      <c r="F5" s="125" t="s">
        <v>0</v>
      </c>
      <c r="G5" s="41">
        <v>22596</v>
      </c>
      <c r="H5" s="41">
        <v>22438</v>
      </c>
      <c r="I5" s="42">
        <v>0.99300761196672005</v>
      </c>
      <c r="J5" s="41">
        <v>0</v>
      </c>
      <c r="K5" s="125" t="s">
        <v>285</v>
      </c>
      <c r="L5" s="93"/>
    </row>
    <row r="6" spans="1:13">
      <c r="A6" s="242"/>
      <c r="B6" s="242"/>
      <c r="C6" s="242"/>
      <c r="D6" s="248"/>
      <c r="E6" s="124" t="s">
        <v>44</v>
      </c>
      <c r="F6" s="125" t="s">
        <v>0</v>
      </c>
      <c r="G6" s="41">
        <v>2337</v>
      </c>
      <c r="H6" s="41">
        <v>1901</v>
      </c>
      <c r="I6" s="42">
        <v>0.81343602909713297</v>
      </c>
      <c r="J6" s="41">
        <v>0</v>
      </c>
      <c r="K6" s="125" t="s">
        <v>285</v>
      </c>
      <c r="L6" s="93"/>
    </row>
    <row r="7" spans="1:13">
      <c r="A7" s="242"/>
      <c r="B7" s="242"/>
      <c r="C7" s="242"/>
      <c r="D7" s="244" t="s">
        <v>286</v>
      </c>
      <c r="E7" s="245"/>
      <c r="F7" s="32">
        <v>44421.417090393501</v>
      </c>
      <c r="G7" s="33">
        <v>23694</v>
      </c>
      <c r="H7" s="33">
        <v>23325</v>
      </c>
      <c r="I7" s="34">
        <v>0.98442643707267696</v>
      </c>
      <c r="J7" s="33">
        <v>0</v>
      </c>
      <c r="K7" s="123"/>
      <c r="L7" s="93"/>
    </row>
    <row r="8" spans="1:13">
      <c r="A8" s="242"/>
      <c r="B8" s="242"/>
      <c r="C8" s="242"/>
      <c r="D8" s="246" t="s">
        <v>0</v>
      </c>
      <c r="E8" s="124" t="s">
        <v>42</v>
      </c>
      <c r="F8" s="125" t="s">
        <v>0</v>
      </c>
      <c r="G8" s="41">
        <v>11847</v>
      </c>
      <c r="H8" s="41">
        <v>11668</v>
      </c>
      <c r="I8" s="42">
        <v>0.98489068962606596</v>
      </c>
      <c r="J8" s="41">
        <v>0</v>
      </c>
      <c r="K8" s="125" t="s">
        <v>287</v>
      </c>
      <c r="L8" s="93"/>
    </row>
    <row r="9" spans="1:13">
      <c r="A9" s="242"/>
      <c r="B9" s="242"/>
      <c r="C9" s="243"/>
      <c r="D9" s="248"/>
      <c r="E9" s="124" t="s">
        <v>44</v>
      </c>
      <c r="F9" s="125" t="s">
        <v>0</v>
      </c>
      <c r="G9" s="41">
        <v>11847</v>
      </c>
      <c r="H9" s="41">
        <v>11657</v>
      </c>
      <c r="I9" s="42">
        <v>0.98396218451928796</v>
      </c>
      <c r="J9" s="41">
        <v>0</v>
      </c>
      <c r="K9" s="125" t="s">
        <v>287</v>
      </c>
      <c r="L9" s="93"/>
    </row>
    <row r="10" spans="1:13">
      <c r="A10" s="242"/>
      <c r="B10" s="242"/>
      <c r="C10" s="235" t="s">
        <v>258</v>
      </c>
      <c r="D10" s="236"/>
      <c r="E10" s="237"/>
      <c r="F10" s="126" t="s">
        <v>0</v>
      </c>
      <c r="G10" s="37">
        <v>48627</v>
      </c>
      <c r="H10" s="37">
        <v>47664</v>
      </c>
      <c r="I10" s="38">
        <v>0.98019618730335001</v>
      </c>
      <c r="J10" s="37">
        <v>0</v>
      </c>
      <c r="K10" s="126" t="s">
        <v>0</v>
      </c>
      <c r="L10" s="93"/>
    </row>
    <row r="11" spans="1:13">
      <c r="A11" s="242"/>
      <c r="B11" s="242"/>
      <c r="C11" s="241" t="s">
        <v>13</v>
      </c>
      <c r="D11" s="244" t="s">
        <v>288</v>
      </c>
      <c r="E11" s="245"/>
      <c r="F11" s="32">
        <v>44431.561472256901</v>
      </c>
      <c r="G11" s="33">
        <v>19693</v>
      </c>
      <c r="H11" s="33">
        <v>19270</v>
      </c>
      <c r="I11" s="34">
        <v>0.97852028639618105</v>
      </c>
      <c r="J11" s="33">
        <v>7</v>
      </c>
      <c r="K11" s="123"/>
      <c r="L11" s="93"/>
    </row>
    <row r="12" spans="1:13" ht="20.399999999999999">
      <c r="A12" s="242"/>
      <c r="B12" s="242"/>
      <c r="C12" s="242"/>
      <c r="D12" s="246" t="s">
        <v>0</v>
      </c>
      <c r="E12" s="124" t="s">
        <v>42</v>
      </c>
      <c r="F12" s="125" t="s">
        <v>0</v>
      </c>
      <c r="G12" s="41">
        <v>17845</v>
      </c>
      <c r="H12" s="41">
        <v>17748</v>
      </c>
      <c r="I12" s="42">
        <v>0.99456430372653404</v>
      </c>
      <c r="J12" s="41">
        <v>6</v>
      </c>
      <c r="K12" s="125" t="s">
        <v>289</v>
      </c>
      <c r="L12" s="93"/>
    </row>
    <row r="13" spans="1:13" ht="20.399999999999999">
      <c r="A13" s="242"/>
      <c r="B13" s="242"/>
      <c r="C13" s="242"/>
      <c r="D13" s="248"/>
      <c r="E13" s="124" t="s">
        <v>44</v>
      </c>
      <c r="F13" s="125" t="s">
        <v>0</v>
      </c>
      <c r="G13" s="41">
        <v>1848</v>
      </c>
      <c r="H13" s="41">
        <v>1522</v>
      </c>
      <c r="I13" s="42">
        <v>0.82359307359307399</v>
      </c>
      <c r="J13" s="41">
        <v>1</v>
      </c>
      <c r="K13" s="125" t="s">
        <v>289</v>
      </c>
      <c r="L13" s="93"/>
    </row>
    <row r="14" spans="1:13">
      <c r="A14" s="242"/>
      <c r="B14" s="242"/>
      <c r="C14" s="242"/>
      <c r="D14" s="244" t="s">
        <v>290</v>
      </c>
      <c r="E14" s="245"/>
      <c r="F14" s="32">
        <v>44438.5634246181</v>
      </c>
      <c r="G14" s="33">
        <v>19612</v>
      </c>
      <c r="H14" s="33">
        <v>19226</v>
      </c>
      <c r="I14" s="34">
        <v>0.98031817254742004</v>
      </c>
      <c r="J14" s="33">
        <v>3</v>
      </c>
      <c r="K14" s="123"/>
      <c r="L14" s="93"/>
    </row>
    <row r="15" spans="1:13" ht="20.399999999999999">
      <c r="A15" s="242"/>
      <c r="B15" s="242"/>
      <c r="C15" s="242"/>
      <c r="D15" s="246" t="s">
        <v>0</v>
      </c>
      <c r="E15" s="124" t="s">
        <v>42</v>
      </c>
      <c r="F15" s="125" t="s">
        <v>0</v>
      </c>
      <c r="G15" s="41">
        <v>17793</v>
      </c>
      <c r="H15" s="41">
        <v>17715</v>
      </c>
      <c r="I15" s="42">
        <v>0.99561625358286998</v>
      </c>
      <c r="J15" s="41">
        <v>3</v>
      </c>
      <c r="K15" s="125" t="s">
        <v>291</v>
      </c>
      <c r="L15" s="93"/>
    </row>
    <row r="16" spans="1:13" ht="20.399999999999999">
      <c r="A16" s="242"/>
      <c r="B16" s="242"/>
      <c r="C16" s="243"/>
      <c r="D16" s="248"/>
      <c r="E16" s="124" t="s">
        <v>44</v>
      </c>
      <c r="F16" s="125" t="s">
        <v>0</v>
      </c>
      <c r="G16" s="41">
        <v>1819</v>
      </c>
      <c r="H16" s="41">
        <v>1511</v>
      </c>
      <c r="I16" s="42">
        <v>0.83067619571192997</v>
      </c>
      <c r="J16" s="41">
        <v>0</v>
      </c>
      <c r="K16" s="125" t="s">
        <v>291</v>
      </c>
      <c r="L16" s="93"/>
    </row>
    <row r="17" spans="1:12">
      <c r="A17" s="242"/>
      <c r="B17" s="242"/>
      <c r="C17" s="235" t="s">
        <v>144</v>
      </c>
      <c r="D17" s="236"/>
      <c r="E17" s="237"/>
      <c r="F17" s="126" t="s">
        <v>0</v>
      </c>
      <c r="G17" s="37">
        <v>39305</v>
      </c>
      <c r="H17" s="37">
        <v>38496</v>
      </c>
      <c r="I17" s="38">
        <v>0.97941737692405595</v>
      </c>
      <c r="J17" s="37">
        <v>10</v>
      </c>
      <c r="K17" s="126" t="s">
        <v>0</v>
      </c>
      <c r="L17" s="93"/>
    </row>
    <row r="18" spans="1:12">
      <c r="A18" s="242"/>
      <c r="B18" s="242"/>
      <c r="C18" s="241" t="s">
        <v>110</v>
      </c>
      <c r="D18" s="244" t="s">
        <v>292</v>
      </c>
      <c r="E18" s="245"/>
      <c r="F18" s="32">
        <v>44439.3755542824</v>
      </c>
      <c r="G18" s="33">
        <v>38971</v>
      </c>
      <c r="H18" s="33">
        <v>37770</v>
      </c>
      <c r="I18" s="34">
        <v>0.96918221241435898</v>
      </c>
      <c r="J18" s="33">
        <v>1</v>
      </c>
      <c r="K18" s="123"/>
      <c r="L18" s="93"/>
    </row>
    <row r="19" spans="1:12">
      <c r="A19" s="242"/>
      <c r="B19" s="242"/>
      <c r="C19" s="242"/>
      <c r="D19" s="246" t="s">
        <v>0</v>
      </c>
      <c r="E19" s="124" t="s">
        <v>42</v>
      </c>
      <c r="F19" s="125" t="s">
        <v>0</v>
      </c>
      <c r="G19" s="41">
        <v>38209</v>
      </c>
      <c r="H19" s="41">
        <v>37092</v>
      </c>
      <c r="I19" s="42">
        <v>0.97076604988353499</v>
      </c>
      <c r="J19" s="41">
        <v>1</v>
      </c>
      <c r="K19" s="125" t="s">
        <v>293</v>
      </c>
      <c r="L19" s="93"/>
    </row>
    <row r="20" spans="1:12">
      <c r="A20" s="242"/>
      <c r="B20" s="242"/>
      <c r="C20" s="243"/>
      <c r="D20" s="248"/>
      <c r="E20" s="124" t="s">
        <v>44</v>
      </c>
      <c r="F20" s="125" t="s">
        <v>0</v>
      </c>
      <c r="G20" s="41">
        <v>762</v>
      </c>
      <c r="H20" s="41">
        <v>678</v>
      </c>
      <c r="I20" s="42">
        <v>0.88976377952755903</v>
      </c>
      <c r="J20" s="41">
        <v>0</v>
      </c>
      <c r="K20" s="125" t="s">
        <v>293</v>
      </c>
      <c r="L20" s="93"/>
    </row>
    <row r="21" spans="1:12">
      <c r="A21" s="242"/>
      <c r="B21" s="242"/>
      <c r="C21" s="235" t="s">
        <v>156</v>
      </c>
      <c r="D21" s="236"/>
      <c r="E21" s="237"/>
      <c r="F21" s="126" t="s">
        <v>0</v>
      </c>
      <c r="G21" s="37">
        <v>38971</v>
      </c>
      <c r="H21" s="37">
        <v>37770</v>
      </c>
      <c r="I21" s="38">
        <v>0.96918221241435898</v>
      </c>
      <c r="J21" s="37">
        <v>1</v>
      </c>
      <c r="K21" s="126" t="s">
        <v>0</v>
      </c>
      <c r="L21" s="93"/>
    </row>
    <row r="22" spans="1:12">
      <c r="A22" s="242"/>
      <c r="B22" s="242"/>
      <c r="C22" s="241" t="s">
        <v>34</v>
      </c>
      <c r="D22" s="244" t="s">
        <v>294</v>
      </c>
      <c r="E22" s="245"/>
      <c r="F22" s="32">
        <v>44417.333765011601</v>
      </c>
      <c r="G22" s="33">
        <v>18650</v>
      </c>
      <c r="H22" s="33">
        <v>16159</v>
      </c>
      <c r="I22" s="34">
        <v>0.86643431635388701</v>
      </c>
      <c r="J22" s="33">
        <v>0</v>
      </c>
      <c r="K22" s="123"/>
      <c r="L22" s="93"/>
    </row>
    <row r="23" spans="1:12">
      <c r="A23" s="242"/>
      <c r="B23" s="242"/>
      <c r="C23" s="242"/>
      <c r="D23" s="246" t="s">
        <v>0</v>
      </c>
      <c r="E23" s="124" t="s">
        <v>42</v>
      </c>
      <c r="F23" s="125" t="s">
        <v>0</v>
      </c>
      <c r="G23" s="41">
        <v>17225</v>
      </c>
      <c r="H23" s="41">
        <v>14969</v>
      </c>
      <c r="I23" s="42">
        <v>0.86902757619738702</v>
      </c>
      <c r="J23" s="41">
        <v>0</v>
      </c>
      <c r="K23" s="125" t="s">
        <v>295</v>
      </c>
      <c r="L23" s="93"/>
    </row>
    <row r="24" spans="1:12">
      <c r="A24" s="242"/>
      <c r="B24" s="242"/>
      <c r="C24" s="242"/>
      <c r="D24" s="248"/>
      <c r="E24" s="124" t="s">
        <v>44</v>
      </c>
      <c r="F24" s="125" t="s">
        <v>0</v>
      </c>
      <c r="G24" s="41">
        <v>1425</v>
      </c>
      <c r="H24" s="41">
        <v>1190</v>
      </c>
      <c r="I24" s="42">
        <v>0.83508771929824599</v>
      </c>
      <c r="J24" s="41">
        <v>0</v>
      </c>
      <c r="K24" s="125" t="s">
        <v>295</v>
      </c>
      <c r="L24" s="93"/>
    </row>
    <row r="25" spans="1:12">
      <c r="A25" s="242"/>
      <c r="B25" s="242"/>
      <c r="C25" s="242"/>
      <c r="D25" s="244" t="s">
        <v>296</v>
      </c>
      <c r="E25" s="245"/>
      <c r="F25" s="32">
        <v>44424.5003121181</v>
      </c>
      <c r="G25" s="33">
        <v>18620</v>
      </c>
      <c r="H25" s="33">
        <v>16127</v>
      </c>
      <c r="I25" s="34">
        <v>0.86611170784103098</v>
      </c>
      <c r="J25" s="33">
        <v>0</v>
      </c>
      <c r="K25" s="123"/>
      <c r="L25" s="93"/>
    </row>
    <row r="26" spans="1:12" ht="20.399999999999999">
      <c r="A26" s="242"/>
      <c r="B26" s="242"/>
      <c r="C26" s="242"/>
      <c r="D26" s="246" t="s">
        <v>0</v>
      </c>
      <c r="E26" s="124" t="s">
        <v>42</v>
      </c>
      <c r="F26" s="125" t="s">
        <v>0</v>
      </c>
      <c r="G26" s="41">
        <v>17203</v>
      </c>
      <c r="H26" s="41">
        <v>14946</v>
      </c>
      <c r="I26" s="42">
        <v>0.86880195314770703</v>
      </c>
      <c r="J26" s="41">
        <v>0</v>
      </c>
      <c r="K26" s="125" t="s">
        <v>297</v>
      </c>
      <c r="L26" s="93"/>
    </row>
    <row r="27" spans="1:12" ht="20.399999999999999">
      <c r="A27" s="242"/>
      <c r="B27" s="242"/>
      <c r="C27" s="243"/>
      <c r="D27" s="248"/>
      <c r="E27" s="124" t="s">
        <v>44</v>
      </c>
      <c r="F27" s="125" t="s">
        <v>0</v>
      </c>
      <c r="G27" s="41">
        <v>1417</v>
      </c>
      <c r="H27" s="41">
        <v>1181</v>
      </c>
      <c r="I27" s="42">
        <v>0.83345095271700798</v>
      </c>
      <c r="J27" s="41">
        <v>0</v>
      </c>
      <c r="K27" s="125" t="s">
        <v>297</v>
      </c>
      <c r="L27" s="93"/>
    </row>
    <row r="28" spans="1:12">
      <c r="A28" s="242"/>
      <c r="B28" s="242"/>
      <c r="C28" s="235" t="s">
        <v>39</v>
      </c>
      <c r="D28" s="236"/>
      <c r="E28" s="237"/>
      <c r="F28" s="126" t="s">
        <v>0</v>
      </c>
      <c r="G28" s="37">
        <v>37270</v>
      </c>
      <c r="H28" s="37">
        <v>32286</v>
      </c>
      <c r="I28" s="38">
        <v>0.86627314193721505</v>
      </c>
      <c r="J28" s="37">
        <v>0</v>
      </c>
      <c r="K28" s="126" t="s">
        <v>0</v>
      </c>
      <c r="L28" s="93"/>
    </row>
    <row r="29" spans="1:12">
      <c r="A29" s="242"/>
      <c r="B29" s="242"/>
      <c r="C29" s="241" t="s">
        <v>40</v>
      </c>
      <c r="D29" s="244" t="s">
        <v>298</v>
      </c>
      <c r="E29" s="245"/>
      <c r="F29" s="32">
        <v>44413.489729317102</v>
      </c>
      <c r="G29" s="33">
        <v>83746</v>
      </c>
      <c r="H29" s="33">
        <v>76590</v>
      </c>
      <c r="I29" s="34">
        <v>0.91455114274114602</v>
      </c>
      <c r="J29" s="33">
        <v>0</v>
      </c>
      <c r="K29" s="123"/>
      <c r="L29" s="93"/>
    </row>
    <row r="30" spans="1:12" ht="40.799999999999997">
      <c r="A30" s="242"/>
      <c r="B30" s="242"/>
      <c r="C30" s="242"/>
      <c r="D30" s="246" t="s">
        <v>0</v>
      </c>
      <c r="E30" s="124" t="s">
        <v>42</v>
      </c>
      <c r="F30" s="125" t="s">
        <v>0</v>
      </c>
      <c r="G30" s="41">
        <v>79467</v>
      </c>
      <c r="H30" s="41">
        <v>72421</v>
      </c>
      <c r="I30" s="42">
        <v>0.91133426453748101</v>
      </c>
      <c r="J30" s="41">
        <v>0</v>
      </c>
      <c r="K30" s="125" t="s">
        <v>299</v>
      </c>
      <c r="L30" s="93"/>
    </row>
    <row r="31" spans="1:12" ht="40.799999999999997">
      <c r="A31" s="242"/>
      <c r="B31" s="242"/>
      <c r="C31" s="242"/>
      <c r="D31" s="247"/>
      <c r="E31" s="124" t="s">
        <v>44</v>
      </c>
      <c r="F31" s="125" t="s">
        <v>0</v>
      </c>
      <c r="G31" s="41">
        <v>769</v>
      </c>
      <c r="H31" s="41">
        <v>679</v>
      </c>
      <c r="I31" s="42">
        <v>0.88296488946684004</v>
      </c>
      <c r="J31" s="41">
        <v>0</v>
      </c>
      <c r="K31" s="125" t="s">
        <v>299</v>
      </c>
      <c r="L31" s="93"/>
    </row>
    <row r="32" spans="1:12" ht="40.799999999999997">
      <c r="A32" s="242"/>
      <c r="B32" s="242"/>
      <c r="C32" s="242"/>
      <c r="D32" s="248"/>
      <c r="E32" s="124" t="s">
        <v>45</v>
      </c>
      <c r="F32" s="125" t="s">
        <v>0</v>
      </c>
      <c r="G32" s="41">
        <v>3510</v>
      </c>
      <c r="H32" s="41">
        <v>3490</v>
      </c>
      <c r="I32" s="42">
        <v>0.99430199430199395</v>
      </c>
      <c r="J32" s="41">
        <v>0</v>
      </c>
      <c r="K32" s="125" t="s">
        <v>299</v>
      </c>
      <c r="L32" s="93"/>
    </row>
    <row r="33" spans="1:12">
      <c r="A33" s="242"/>
      <c r="B33" s="242"/>
      <c r="C33" s="242"/>
      <c r="D33" s="244" t="s">
        <v>300</v>
      </c>
      <c r="E33" s="245"/>
      <c r="F33" s="32">
        <v>44425.458644791703</v>
      </c>
      <c r="G33" s="33">
        <v>126412</v>
      </c>
      <c r="H33" s="33">
        <v>119579</v>
      </c>
      <c r="I33" s="34">
        <v>0.94594658734930204</v>
      </c>
      <c r="J33" s="33">
        <v>0</v>
      </c>
      <c r="K33" s="123"/>
      <c r="L33" s="93"/>
    </row>
    <row r="34" spans="1:12" ht="40.799999999999997">
      <c r="A34" s="242"/>
      <c r="B34" s="242"/>
      <c r="C34" s="242"/>
      <c r="D34" s="246" t="s">
        <v>0</v>
      </c>
      <c r="E34" s="124" t="s">
        <v>42</v>
      </c>
      <c r="F34" s="125" t="s">
        <v>0</v>
      </c>
      <c r="G34" s="41">
        <v>122223</v>
      </c>
      <c r="H34" s="41">
        <v>115500</v>
      </c>
      <c r="I34" s="42">
        <v>0.94499398640190502</v>
      </c>
      <c r="J34" s="41">
        <v>0</v>
      </c>
      <c r="K34" s="125" t="s">
        <v>301</v>
      </c>
      <c r="L34" s="93"/>
    </row>
    <row r="35" spans="1:12" ht="40.799999999999997">
      <c r="A35" s="242"/>
      <c r="B35" s="242"/>
      <c r="C35" s="242"/>
      <c r="D35" s="247"/>
      <c r="E35" s="124" t="s">
        <v>44</v>
      </c>
      <c r="F35" s="125" t="s">
        <v>0</v>
      </c>
      <c r="G35" s="41">
        <v>763</v>
      </c>
      <c r="H35" s="41">
        <v>672</v>
      </c>
      <c r="I35" s="42">
        <v>0.88073394495412805</v>
      </c>
      <c r="J35" s="41">
        <v>0</v>
      </c>
      <c r="K35" s="125" t="s">
        <v>301</v>
      </c>
      <c r="L35" s="93"/>
    </row>
    <row r="36" spans="1:12" ht="40.799999999999997">
      <c r="A36" s="242"/>
      <c r="B36" s="242"/>
      <c r="C36" s="242"/>
      <c r="D36" s="248"/>
      <c r="E36" s="124" t="s">
        <v>45</v>
      </c>
      <c r="F36" s="125" t="s">
        <v>0</v>
      </c>
      <c r="G36" s="41">
        <v>3426</v>
      </c>
      <c r="H36" s="41">
        <v>3407</v>
      </c>
      <c r="I36" s="42">
        <v>0.99445417396380598</v>
      </c>
      <c r="J36" s="41">
        <v>0</v>
      </c>
      <c r="K36" s="125" t="s">
        <v>301</v>
      </c>
      <c r="L36" s="93"/>
    </row>
    <row r="37" spans="1:12">
      <c r="A37" s="242"/>
      <c r="B37" s="242"/>
      <c r="C37" s="242"/>
      <c r="D37" s="244" t="s">
        <v>302</v>
      </c>
      <c r="E37" s="245"/>
      <c r="F37" s="32">
        <v>44432.563486111103</v>
      </c>
      <c r="G37" s="33">
        <v>125816</v>
      </c>
      <c r="H37" s="33">
        <v>118831</v>
      </c>
      <c r="I37" s="34">
        <v>0.94448241877026795</v>
      </c>
      <c r="J37" s="33">
        <v>0</v>
      </c>
      <c r="K37" s="123"/>
      <c r="L37" s="93"/>
    </row>
    <row r="38" spans="1:12" ht="51">
      <c r="A38" s="242"/>
      <c r="B38" s="242"/>
      <c r="C38" s="242"/>
      <c r="D38" s="246" t="s">
        <v>0</v>
      </c>
      <c r="E38" s="124" t="s">
        <v>42</v>
      </c>
      <c r="F38" s="125" t="s">
        <v>0</v>
      </c>
      <c r="G38" s="41">
        <v>121643</v>
      </c>
      <c r="H38" s="41">
        <v>114776</v>
      </c>
      <c r="I38" s="42">
        <v>0.94354792302064205</v>
      </c>
      <c r="J38" s="41">
        <v>0</v>
      </c>
      <c r="K38" s="125" t="s">
        <v>303</v>
      </c>
      <c r="L38" s="93"/>
    </row>
    <row r="39" spans="1:12" ht="51">
      <c r="A39" s="242"/>
      <c r="B39" s="242"/>
      <c r="C39" s="242"/>
      <c r="D39" s="247"/>
      <c r="E39" s="124" t="s">
        <v>44</v>
      </c>
      <c r="F39" s="125" t="s">
        <v>0</v>
      </c>
      <c r="G39" s="41">
        <v>759</v>
      </c>
      <c r="H39" s="41">
        <v>667</v>
      </c>
      <c r="I39" s="42">
        <v>0.87878787878787901</v>
      </c>
      <c r="J39" s="41">
        <v>0</v>
      </c>
      <c r="K39" s="125" t="s">
        <v>303</v>
      </c>
      <c r="L39" s="93"/>
    </row>
    <row r="40" spans="1:12" ht="51">
      <c r="A40" s="242"/>
      <c r="B40" s="242"/>
      <c r="C40" s="243"/>
      <c r="D40" s="248"/>
      <c r="E40" s="124" t="s">
        <v>45</v>
      </c>
      <c r="F40" s="125" t="s">
        <v>0</v>
      </c>
      <c r="G40" s="41">
        <v>3414</v>
      </c>
      <c r="H40" s="41">
        <v>3388</v>
      </c>
      <c r="I40" s="42">
        <v>0.99238429994141797</v>
      </c>
      <c r="J40" s="41">
        <v>0</v>
      </c>
      <c r="K40" s="125" t="s">
        <v>303</v>
      </c>
      <c r="L40" s="93"/>
    </row>
    <row r="41" spans="1:12">
      <c r="A41" s="242"/>
      <c r="B41" s="242"/>
      <c r="C41" s="235" t="s">
        <v>117</v>
      </c>
      <c r="D41" s="236"/>
      <c r="E41" s="237"/>
      <c r="F41" s="126" t="s">
        <v>0</v>
      </c>
      <c r="G41" s="37">
        <v>335974</v>
      </c>
      <c r="H41" s="37">
        <v>315000</v>
      </c>
      <c r="I41" s="38">
        <v>0.93757255025686503</v>
      </c>
      <c r="J41" s="37">
        <v>0</v>
      </c>
      <c r="K41" s="126" t="s">
        <v>0</v>
      </c>
      <c r="L41" s="93"/>
    </row>
    <row r="42" spans="1:12">
      <c r="A42" s="242"/>
      <c r="B42" s="242"/>
      <c r="C42" s="241" t="s">
        <v>197</v>
      </c>
      <c r="D42" s="244" t="s">
        <v>304</v>
      </c>
      <c r="E42" s="245"/>
      <c r="F42" s="32">
        <v>44420.652934953701</v>
      </c>
      <c r="G42" s="33">
        <v>25407</v>
      </c>
      <c r="H42" s="33">
        <v>24912</v>
      </c>
      <c r="I42" s="34">
        <v>0.98051718030463997</v>
      </c>
      <c r="J42" s="33">
        <v>15</v>
      </c>
      <c r="K42" s="123"/>
      <c r="L42" s="93"/>
    </row>
    <row r="43" spans="1:12" ht="20.399999999999999">
      <c r="A43" s="242"/>
      <c r="B43" s="242"/>
      <c r="C43" s="242"/>
      <c r="D43" s="246" t="s">
        <v>0</v>
      </c>
      <c r="E43" s="124" t="s">
        <v>42</v>
      </c>
      <c r="F43" s="125" t="s">
        <v>0</v>
      </c>
      <c r="G43" s="41">
        <v>24467</v>
      </c>
      <c r="H43" s="41">
        <v>24097</v>
      </c>
      <c r="I43" s="42">
        <v>0.98487759022356602</v>
      </c>
      <c r="J43" s="41">
        <v>15</v>
      </c>
      <c r="K43" s="125" t="s">
        <v>272</v>
      </c>
      <c r="L43" s="93"/>
    </row>
    <row r="44" spans="1:12" ht="20.399999999999999">
      <c r="A44" s="242"/>
      <c r="B44" s="242"/>
      <c r="C44" s="242"/>
      <c r="D44" s="248"/>
      <c r="E44" s="124" t="s">
        <v>44</v>
      </c>
      <c r="F44" s="125" t="s">
        <v>0</v>
      </c>
      <c r="G44" s="41">
        <v>940</v>
      </c>
      <c r="H44" s="41">
        <v>815</v>
      </c>
      <c r="I44" s="42">
        <v>0.86702127659574502</v>
      </c>
      <c r="J44" s="41">
        <v>0</v>
      </c>
      <c r="K44" s="125" t="s">
        <v>272</v>
      </c>
      <c r="L44" s="93"/>
    </row>
    <row r="45" spans="1:12">
      <c r="A45" s="242"/>
      <c r="B45" s="242"/>
      <c r="C45" s="242"/>
      <c r="D45" s="244" t="s">
        <v>305</v>
      </c>
      <c r="E45" s="245"/>
      <c r="F45" s="32">
        <v>44435.544393020798</v>
      </c>
      <c r="G45" s="33">
        <v>25289</v>
      </c>
      <c r="H45" s="33">
        <v>24817</v>
      </c>
      <c r="I45" s="34">
        <v>0.98133575863023403</v>
      </c>
      <c r="J45" s="33">
        <v>9</v>
      </c>
      <c r="K45" s="123"/>
      <c r="L45" s="93"/>
    </row>
    <row r="46" spans="1:12" ht="20.399999999999999">
      <c r="A46" s="242"/>
      <c r="B46" s="242"/>
      <c r="C46" s="242"/>
      <c r="D46" s="246" t="s">
        <v>0</v>
      </c>
      <c r="E46" s="124" t="s">
        <v>42</v>
      </c>
      <c r="F46" s="125" t="s">
        <v>0</v>
      </c>
      <c r="G46" s="41">
        <v>24352</v>
      </c>
      <c r="H46" s="41">
        <v>24002</v>
      </c>
      <c r="I46" s="42">
        <v>0.98562746386333799</v>
      </c>
      <c r="J46" s="41">
        <v>9</v>
      </c>
      <c r="K46" s="125" t="s">
        <v>306</v>
      </c>
      <c r="L46" s="93"/>
    </row>
    <row r="47" spans="1:12" ht="20.399999999999999">
      <c r="A47" s="242"/>
      <c r="B47" s="242"/>
      <c r="C47" s="243"/>
      <c r="D47" s="248"/>
      <c r="E47" s="124" t="s">
        <v>44</v>
      </c>
      <c r="F47" s="125" t="s">
        <v>0</v>
      </c>
      <c r="G47" s="41">
        <v>937</v>
      </c>
      <c r="H47" s="41">
        <v>815</v>
      </c>
      <c r="I47" s="42">
        <v>0.86979722518676605</v>
      </c>
      <c r="J47" s="41">
        <v>0</v>
      </c>
      <c r="K47" s="125" t="s">
        <v>306</v>
      </c>
      <c r="L47" s="93"/>
    </row>
    <row r="48" spans="1:12">
      <c r="A48" s="242"/>
      <c r="B48" s="242"/>
      <c r="C48" s="235" t="s">
        <v>247</v>
      </c>
      <c r="D48" s="236"/>
      <c r="E48" s="237"/>
      <c r="F48" s="126" t="s">
        <v>0</v>
      </c>
      <c r="G48" s="37">
        <v>50696</v>
      </c>
      <c r="H48" s="37">
        <v>49729</v>
      </c>
      <c r="I48" s="38">
        <v>0.98092551680605999</v>
      </c>
      <c r="J48" s="37">
        <v>24</v>
      </c>
      <c r="K48" s="126" t="s">
        <v>0</v>
      </c>
      <c r="L48" s="93"/>
    </row>
    <row r="49" spans="1:12">
      <c r="A49" s="242"/>
      <c r="B49" s="242"/>
      <c r="C49" s="241" t="s">
        <v>174</v>
      </c>
      <c r="D49" s="244" t="s">
        <v>307</v>
      </c>
      <c r="E49" s="245"/>
      <c r="F49" s="32">
        <v>44414.708511921301</v>
      </c>
      <c r="G49" s="33">
        <v>54711</v>
      </c>
      <c r="H49" s="33">
        <v>53800</v>
      </c>
      <c r="I49" s="34">
        <v>0.98334886951435696</v>
      </c>
      <c r="J49" s="33">
        <v>15</v>
      </c>
      <c r="K49" s="123"/>
      <c r="L49" s="93"/>
    </row>
    <row r="50" spans="1:12" ht="40.799999999999997">
      <c r="A50" s="242"/>
      <c r="B50" s="242"/>
      <c r="C50" s="242"/>
      <c r="D50" s="246" t="s">
        <v>0</v>
      </c>
      <c r="E50" s="124" t="s">
        <v>42</v>
      </c>
      <c r="F50" s="125" t="s">
        <v>0</v>
      </c>
      <c r="G50" s="41">
        <v>52770</v>
      </c>
      <c r="H50" s="41">
        <v>51990</v>
      </c>
      <c r="I50" s="42">
        <v>0.98521887436043198</v>
      </c>
      <c r="J50" s="41">
        <v>15</v>
      </c>
      <c r="K50" s="125" t="s">
        <v>308</v>
      </c>
      <c r="L50" s="93"/>
    </row>
    <row r="51" spans="1:12" ht="40.799999999999997">
      <c r="A51" s="242"/>
      <c r="B51" s="242"/>
      <c r="C51" s="242"/>
      <c r="D51" s="247"/>
      <c r="E51" s="124" t="s">
        <v>44</v>
      </c>
      <c r="F51" s="125" t="s">
        <v>0</v>
      </c>
      <c r="G51" s="41">
        <v>1460</v>
      </c>
      <c r="H51" s="41">
        <v>1330</v>
      </c>
      <c r="I51" s="42">
        <v>0.91095890410958902</v>
      </c>
      <c r="J51" s="41">
        <v>0</v>
      </c>
      <c r="K51" s="125" t="s">
        <v>308</v>
      </c>
      <c r="L51" s="93"/>
    </row>
    <row r="52" spans="1:12" ht="40.799999999999997">
      <c r="A52" s="242"/>
      <c r="B52" s="242"/>
      <c r="C52" s="242"/>
      <c r="D52" s="248"/>
      <c r="E52" s="124" t="s">
        <v>45</v>
      </c>
      <c r="F52" s="125" t="s">
        <v>0</v>
      </c>
      <c r="G52" s="41">
        <v>481</v>
      </c>
      <c r="H52" s="41">
        <v>480</v>
      </c>
      <c r="I52" s="42">
        <v>0.99792099792099798</v>
      </c>
      <c r="J52" s="41">
        <v>0</v>
      </c>
      <c r="K52" s="125" t="s">
        <v>308</v>
      </c>
      <c r="L52" s="93"/>
    </row>
    <row r="53" spans="1:12">
      <c r="A53" s="242"/>
      <c r="B53" s="242"/>
      <c r="C53" s="242"/>
      <c r="D53" s="244" t="s">
        <v>309</v>
      </c>
      <c r="E53" s="245"/>
      <c r="F53" s="32">
        <v>44438.500360451399</v>
      </c>
      <c r="G53" s="33">
        <v>53910</v>
      </c>
      <c r="H53" s="33">
        <v>53085</v>
      </c>
      <c r="I53" s="34">
        <v>0.98469671675013903</v>
      </c>
      <c r="J53" s="33">
        <v>7</v>
      </c>
      <c r="K53" s="123"/>
      <c r="L53" s="93"/>
    </row>
    <row r="54" spans="1:12" ht="40.799999999999997">
      <c r="A54" s="242"/>
      <c r="B54" s="242"/>
      <c r="C54" s="242"/>
      <c r="D54" s="246" t="s">
        <v>0</v>
      </c>
      <c r="E54" s="124" t="s">
        <v>42</v>
      </c>
      <c r="F54" s="125" t="s">
        <v>0</v>
      </c>
      <c r="G54" s="41">
        <v>52115</v>
      </c>
      <c r="H54" s="41">
        <v>51443</v>
      </c>
      <c r="I54" s="42">
        <v>0.98710543989254496</v>
      </c>
      <c r="J54" s="41">
        <v>7</v>
      </c>
      <c r="K54" s="125" t="s">
        <v>310</v>
      </c>
      <c r="L54" s="93"/>
    </row>
    <row r="55" spans="1:12" ht="40.799999999999997">
      <c r="A55" s="242"/>
      <c r="B55" s="242"/>
      <c r="C55" s="242"/>
      <c r="D55" s="247"/>
      <c r="E55" s="124" t="s">
        <v>44</v>
      </c>
      <c r="F55" s="125" t="s">
        <v>0</v>
      </c>
      <c r="G55" s="41">
        <v>327</v>
      </c>
      <c r="H55" s="41">
        <v>327</v>
      </c>
      <c r="I55" s="42">
        <v>1</v>
      </c>
      <c r="J55" s="41">
        <v>0</v>
      </c>
      <c r="K55" s="125" t="s">
        <v>310</v>
      </c>
      <c r="L55" s="93"/>
    </row>
    <row r="56" spans="1:12" ht="40.799999999999997">
      <c r="A56" s="242"/>
      <c r="B56" s="242"/>
      <c r="C56" s="243"/>
      <c r="D56" s="248"/>
      <c r="E56" s="124" t="s">
        <v>45</v>
      </c>
      <c r="F56" s="125" t="s">
        <v>0</v>
      </c>
      <c r="G56" s="41">
        <v>1468</v>
      </c>
      <c r="H56" s="41">
        <v>1315</v>
      </c>
      <c r="I56" s="42">
        <v>0.89577656675749295</v>
      </c>
      <c r="J56" s="41">
        <v>0</v>
      </c>
      <c r="K56" s="125" t="s">
        <v>310</v>
      </c>
      <c r="L56" s="93"/>
    </row>
    <row r="57" spans="1:12">
      <c r="A57" s="242"/>
      <c r="B57" s="243"/>
      <c r="C57" s="235" t="s">
        <v>179</v>
      </c>
      <c r="D57" s="236"/>
      <c r="E57" s="237"/>
      <c r="F57" s="126" t="s">
        <v>0</v>
      </c>
      <c r="G57" s="37">
        <v>108621</v>
      </c>
      <c r="H57" s="37">
        <v>106885</v>
      </c>
      <c r="I57" s="38">
        <v>0.98401782344113897</v>
      </c>
      <c r="J57" s="37">
        <v>22</v>
      </c>
      <c r="K57" s="126" t="s">
        <v>0</v>
      </c>
      <c r="L57" s="93"/>
    </row>
    <row r="58" spans="1:12">
      <c r="A58" s="243"/>
      <c r="B58" s="238" t="s">
        <v>311</v>
      </c>
      <c r="C58" s="236"/>
      <c r="D58" s="236"/>
      <c r="E58" s="237"/>
      <c r="F58" s="127" t="s">
        <v>0</v>
      </c>
      <c r="G58" s="44">
        <v>659464</v>
      </c>
      <c r="H58" s="44">
        <v>627830</v>
      </c>
      <c r="I58" s="45">
        <v>0.95203074011621602</v>
      </c>
      <c r="J58" s="44">
        <v>57</v>
      </c>
      <c r="K58" s="127" t="s">
        <v>0</v>
      </c>
      <c r="L58" s="93"/>
    </row>
    <row r="59" spans="1:12">
      <c r="A59" s="239" t="s">
        <v>312</v>
      </c>
      <c r="B59" s="236"/>
      <c r="C59" s="236"/>
      <c r="D59" s="236"/>
      <c r="E59" s="237"/>
      <c r="F59" s="128" t="s">
        <v>0</v>
      </c>
      <c r="G59" s="47">
        <v>659464</v>
      </c>
      <c r="H59" s="47">
        <v>627830</v>
      </c>
      <c r="I59" s="48">
        <v>0.95203074011621602</v>
      </c>
      <c r="J59" s="47">
        <v>57</v>
      </c>
      <c r="K59" s="128" t="s">
        <v>0</v>
      </c>
      <c r="L59" s="93"/>
    </row>
    <row r="60" spans="1:12">
      <c r="A60" s="240" t="s">
        <v>313</v>
      </c>
      <c r="B60" s="236"/>
      <c r="C60" s="236"/>
      <c r="D60" s="236"/>
      <c r="E60" s="237"/>
      <c r="F60" s="129" t="s">
        <v>0</v>
      </c>
      <c r="G60" s="50">
        <v>659464</v>
      </c>
      <c r="H60" s="50">
        <v>627830</v>
      </c>
      <c r="I60" s="51">
        <v>0.95203074011621602</v>
      </c>
      <c r="J60" s="50">
        <v>57</v>
      </c>
      <c r="K60" s="129" t="s">
        <v>0</v>
      </c>
      <c r="L60" s="93"/>
    </row>
    <row r="61" spans="1:12" ht="0" hidden="1" customHeight="1"/>
  </sheetData>
  <mergeCells count="49">
    <mergeCell ref="A2:E2"/>
    <mergeCell ref="D3:E3"/>
    <mergeCell ref="A4:A58"/>
    <mergeCell ref="B4:B57"/>
    <mergeCell ref="C4:C9"/>
    <mergeCell ref="D4:E4"/>
    <mergeCell ref="D5:D6"/>
    <mergeCell ref="D7:E7"/>
    <mergeCell ref="D8:D9"/>
    <mergeCell ref="C10:E10"/>
    <mergeCell ref="C11:C16"/>
    <mergeCell ref="D11:E11"/>
    <mergeCell ref="D12:D13"/>
    <mergeCell ref="D14:E14"/>
    <mergeCell ref="D15:D16"/>
    <mergeCell ref="C22:C27"/>
    <mergeCell ref="D22:E22"/>
    <mergeCell ref="D23:D24"/>
    <mergeCell ref="D25:E25"/>
    <mergeCell ref="D26:D27"/>
    <mergeCell ref="C17:E17"/>
    <mergeCell ref="C18:C20"/>
    <mergeCell ref="D18:E18"/>
    <mergeCell ref="D19:D20"/>
    <mergeCell ref="C21:E21"/>
    <mergeCell ref="C28:E28"/>
    <mergeCell ref="C29:C40"/>
    <mergeCell ref="D29:E29"/>
    <mergeCell ref="D30:D32"/>
    <mergeCell ref="D33:E33"/>
    <mergeCell ref="D34:D36"/>
    <mergeCell ref="D37:E37"/>
    <mergeCell ref="D38:D40"/>
    <mergeCell ref="C41:E41"/>
    <mergeCell ref="C42:C47"/>
    <mergeCell ref="D42:E42"/>
    <mergeCell ref="D43:D44"/>
    <mergeCell ref="D45:E45"/>
    <mergeCell ref="D46:D47"/>
    <mergeCell ref="C57:E57"/>
    <mergeCell ref="B58:E58"/>
    <mergeCell ref="A59:E59"/>
    <mergeCell ref="A60:E60"/>
    <mergeCell ref="C48:E48"/>
    <mergeCell ref="C49:C56"/>
    <mergeCell ref="D49:E49"/>
    <mergeCell ref="D50:D52"/>
    <mergeCell ref="D53:E53"/>
    <mergeCell ref="D54:D56"/>
  </mergeCells>
  <hyperlinks>
    <hyperlink ref="D4" r:id="rId1" xr:uid="{EA744DD5-E7EF-4C2A-8C9C-BBD39C94834A}"/>
    <hyperlink ref="E5" r:id="rId2" xr:uid="{A7EA390A-FC88-4FFA-A800-453EE29CC63E}"/>
    <hyperlink ref="E6" r:id="rId3" xr:uid="{C7E5E1DE-4DC3-4DF6-B8EB-701AC43F1480}"/>
    <hyperlink ref="D7" r:id="rId4" xr:uid="{726974CD-7258-4BBF-AEB2-9951182588C3}"/>
    <hyperlink ref="E8" r:id="rId5" xr:uid="{9E6A13E4-2A1A-4AC1-B7ED-37CCEEC34DA4}"/>
    <hyperlink ref="E9" r:id="rId6" xr:uid="{3A1BA227-629C-426A-9D7E-DE2AEA37B179}"/>
    <hyperlink ref="D11" r:id="rId7" xr:uid="{4F97A0EE-CFD7-487B-B3ED-887DF11524AB}"/>
    <hyperlink ref="E12" r:id="rId8" xr:uid="{A68FF66E-BE35-4DCC-B4D3-C3B234F1D094}"/>
    <hyperlink ref="E13" r:id="rId9" xr:uid="{A03DE85A-8C97-4E04-8375-11354305E006}"/>
    <hyperlink ref="D14" r:id="rId10" xr:uid="{D69AD0C5-DE7F-4F42-B432-988C7BFDD164}"/>
    <hyperlink ref="E15" r:id="rId11" xr:uid="{394C841A-5CB6-4D49-B063-15ABEA4F47DC}"/>
    <hyperlink ref="E16" r:id="rId12" xr:uid="{879CDE3A-69C9-47CB-8D92-DED8532B0EC1}"/>
    <hyperlink ref="D18" r:id="rId13" xr:uid="{02593E4D-1964-46C8-8B44-97776762CF75}"/>
    <hyperlink ref="E19" r:id="rId14" xr:uid="{77BCE3BE-1460-4270-A27A-FFD6338D9D60}"/>
    <hyperlink ref="E20" r:id="rId15" xr:uid="{2B2A72CE-A215-4DAC-B529-F2900CD0EF4F}"/>
    <hyperlink ref="D22" r:id="rId16" xr:uid="{DBA7EE75-90AC-434C-BABA-5CD10815F109}"/>
    <hyperlink ref="E23" r:id="rId17" xr:uid="{30F2DC23-DDF1-4BBC-87A6-7AD83A47CA39}"/>
    <hyperlink ref="E24" r:id="rId18" xr:uid="{A8F36A7B-3E38-4FF9-841B-BC14139CDCF0}"/>
    <hyperlink ref="D25" r:id="rId19" xr:uid="{D8F41195-0456-4105-8950-CBFE8E2D462F}"/>
    <hyperlink ref="E26" r:id="rId20" xr:uid="{CC959D66-99F1-4C83-8C93-67829C86F12F}"/>
    <hyperlink ref="E27" r:id="rId21" xr:uid="{A7BFFFD9-68E1-4EBA-AD5D-55B4D418645E}"/>
    <hyperlink ref="D29" r:id="rId22" xr:uid="{8EB524B9-8752-4CF3-9F25-9A6160C37ED6}"/>
    <hyperlink ref="E30" r:id="rId23" xr:uid="{5EB9EAE4-4F2E-45DE-8782-F1C7F99C3BF8}"/>
    <hyperlink ref="E31" r:id="rId24" xr:uid="{767ACF28-9D4C-44D8-8282-E31AAF494F10}"/>
    <hyperlink ref="E32" r:id="rId25" xr:uid="{B645FCDA-9224-47D3-A3D5-7A8E3A94F44C}"/>
    <hyperlink ref="D33" r:id="rId26" xr:uid="{CC7CA66B-A5A1-4C4B-9BBF-E9B46CC1A311}"/>
    <hyperlink ref="E34" r:id="rId27" xr:uid="{D9CD8B4A-8C64-467C-A77B-F329D8603DEF}"/>
    <hyperlink ref="E35" r:id="rId28" xr:uid="{C9022EA3-5A4C-493C-86C6-09FB42D89F13}"/>
    <hyperlink ref="E36" r:id="rId29" xr:uid="{65828BC2-178C-4301-90FB-CF9E1E369321}"/>
    <hyperlink ref="D37" r:id="rId30" xr:uid="{5463BFA2-4FED-43E2-BBDA-DFC9979BCBA1}"/>
    <hyperlink ref="E38" r:id="rId31" xr:uid="{09204130-3910-480D-8CFA-73FA571506E1}"/>
    <hyperlink ref="E39" r:id="rId32" xr:uid="{D5440010-CF19-494D-ACC9-8274339D18D5}"/>
    <hyperlink ref="E40" r:id="rId33" xr:uid="{E671354A-E993-454D-9DA5-49A81220D1D3}"/>
    <hyperlink ref="D42" r:id="rId34" xr:uid="{98115622-C357-4AEB-B831-E2AAA715A087}"/>
    <hyperlink ref="E43" r:id="rId35" xr:uid="{6E8C68DE-1F8B-44CB-8D37-C0C64FCC21DE}"/>
    <hyperlink ref="E44" r:id="rId36" xr:uid="{7D38C621-1093-4585-9FCD-FAA68D26694D}"/>
    <hyperlink ref="D45" r:id="rId37" xr:uid="{E4A6C7A0-A07B-4228-8003-BC03318289EB}"/>
    <hyperlink ref="E46" r:id="rId38" xr:uid="{AE273F95-5414-484B-9DCB-FC38AEA5B412}"/>
    <hyperlink ref="E47" r:id="rId39" xr:uid="{38C9B3B7-926A-4A1C-9C70-78BDE8799C26}"/>
    <hyperlink ref="D49" r:id="rId40" xr:uid="{DE4CBA46-70EB-4467-8EBF-DCE486AB1BB2}"/>
    <hyperlink ref="E50" r:id="rId41" xr:uid="{25950297-55B3-4AFF-AE4A-90E34F6C66BE}"/>
    <hyperlink ref="E51" r:id="rId42" xr:uid="{2526A1B6-E209-4A74-8E31-2EF6AB7866BC}"/>
    <hyperlink ref="E52" r:id="rId43" xr:uid="{9CD06B85-9707-4B1F-A5BC-422C134CB2CC}"/>
    <hyperlink ref="D53" r:id="rId44" xr:uid="{9986D402-62F7-4DE2-B82C-7040C3E88E95}"/>
    <hyperlink ref="E54" r:id="rId45" xr:uid="{E9927669-30AA-4EC0-818E-09BA1E09DF6B}"/>
    <hyperlink ref="E55" r:id="rId46" xr:uid="{897C4BDA-2BDA-4BC0-AB0B-2CF8CB3EBFA3}"/>
    <hyperlink ref="E56" r:id="rId47" xr:uid="{DCEC32F2-E3E0-4221-BDD8-0EC69333094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727E-2B5A-4B3C-95DD-4C0BFBAE25B3}">
  <dimension ref="A1:M69"/>
  <sheetViews>
    <sheetView workbookViewId="0">
      <selection sqref="A1:XFD1"/>
    </sheetView>
  </sheetViews>
  <sheetFormatPr defaultRowHeight="14.4"/>
  <cols>
    <col min="1" max="1" width="13.6640625" style="92" customWidth="1"/>
    <col min="2" max="2" width="14.109375" style="92" customWidth="1"/>
    <col min="3" max="3" width="15.77734375" style="92" customWidth="1"/>
    <col min="4" max="4" width="3.77734375" style="92" customWidth="1"/>
    <col min="5" max="5" width="30.44140625" style="92" customWidth="1"/>
    <col min="6" max="6" width="9.5546875" style="92" customWidth="1"/>
    <col min="7" max="8" width="8.88671875" style="92"/>
    <col min="9" max="9" width="9.21875" style="92" customWidth="1"/>
    <col min="10" max="10" width="6.88671875" style="92" customWidth="1"/>
    <col min="11" max="11" width="37.5546875" style="92" customWidth="1"/>
    <col min="12" max="12" width="5.88671875" style="92" customWidth="1"/>
    <col min="13" max="13" width="255" style="92" customWidth="1"/>
    <col min="14" max="16384" width="8.88671875" style="92"/>
  </cols>
  <sheetData>
    <row r="1" spans="1:13" customFormat="1" ht="24" customHeight="1">
      <c r="A1" s="189" t="s">
        <v>353</v>
      </c>
      <c r="B1" s="190"/>
      <c r="C1" s="190"/>
      <c r="D1" s="190"/>
      <c r="E1" s="190"/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120"/>
    </row>
    <row r="2" spans="1:13" s="138" customFormat="1" ht="28.2">
      <c r="A2" s="135" t="s">
        <v>1</v>
      </c>
      <c r="B2" s="136" t="s">
        <v>2</v>
      </c>
      <c r="C2" s="135" t="s">
        <v>3</v>
      </c>
      <c r="D2" s="250" t="s">
        <v>4</v>
      </c>
      <c r="E2" s="251"/>
      <c r="F2" s="136" t="s">
        <v>5</v>
      </c>
      <c r="G2" s="136" t="s">
        <v>6</v>
      </c>
      <c r="H2" s="136" t="s">
        <v>7</v>
      </c>
      <c r="I2" s="136" t="s">
        <v>8</v>
      </c>
      <c r="J2" s="136" t="s">
        <v>9</v>
      </c>
      <c r="K2" s="136" t="s">
        <v>11</v>
      </c>
      <c r="L2" s="137"/>
      <c r="M2" s="137"/>
    </row>
    <row r="3" spans="1:13" s="138" customFormat="1">
      <c r="A3" s="252" t="s">
        <v>12</v>
      </c>
      <c r="B3" s="217">
        <v>44440</v>
      </c>
      <c r="C3" s="252" t="s">
        <v>76</v>
      </c>
      <c r="D3" s="255" t="s">
        <v>315</v>
      </c>
      <c r="E3" s="256"/>
      <c r="F3" s="60">
        <v>44469.375389120403</v>
      </c>
      <c r="G3" s="61">
        <v>26176</v>
      </c>
      <c r="H3" s="61">
        <v>25206</v>
      </c>
      <c r="I3" s="62">
        <v>0.96294315403423003</v>
      </c>
      <c r="J3" s="61">
        <v>0</v>
      </c>
      <c r="K3" s="139"/>
      <c r="L3" s="137"/>
      <c r="M3" s="137"/>
    </row>
    <row r="4" spans="1:13" s="138" customFormat="1">
      <c r="A4" s="253"/>
      <c r="B4" s="253"/>
      <c r="C4" s="253"/>
      <c r="D4" s="257" t="s">
        <v>0</v>
      </c>
      <c r="E4" s="140" t="s">
        <v>42</v>
      </c>
      <c r="F4" s="141" t="s">
        <v>0</v>
      </c>
      <c r="G4" s="70">
        <v>23859</v>
      </c>
      <c r="H4" s="70">
        <v>23317</v>
      </c>
      <c r="I4" s="71">
        <v>0.97728320549897296</v>
      </c>
      <c r="J4" s="70">
        <v>0</v>
      </c>
      <c r="K4" s="141" t="s">
        <v>316</v>
      </c>
      <c r="L4" s="137"/>
      <c r="M4" s="137"/>
    </row>
    <row r="5" spans="1:13" s="138" customFormat="1">
      <c r="A5" s="253"/>
      <c r="B5" s="253"/>
      <c r="C5" s="254"/>
      <c r="D5" s="258"/>
      <c r="E5" s="140" t="s">
        <v>44</v>
      </c>
      <c r="F5" s="141" t="s">
        <v>0</v>
      </c>
      <c r="G5" s="70">
        <v>2317</v>
      </c>
      <c r="H5" s="70">
        <v>1889</v>
      </c>
      <c r="I5" s="71">
        <v>0.81527837721191199</v>
      </c>
      <c r="J5" s="70">
        <v>0</v>
      </c>
      <c r="K5" s="141" t="s">
        <v>316</v>
      </c>
      <c r="L5" s="137"/>
      <c r="M5" s="137"/>
    </row>
    <row r="6" spans="1:13" s="138" customFormat="1">
      <c r="A6" s="253"/>
      <c r="B6" s="253"/>
      <c r="C6" s="259" t="s">
        <v>185</v>
      </c>
      <c r="D6" s="260"/>
      <c r="E6" s="251"/>
      <c r="F6" s="142" t="s">
        <v>0</v>
      </c>
      <c r="G6" s="65">
        <v>26176</v>
      </c>
      <c r="H6" s="65">
        <v>25206</v>
      </c>
      <c r="I6" s="66">
        <v>0.96294315403423003</v>
      </c>
      <c r="J6" s="65">
        <v>0</v>
      </c>
      <c r="K6" s="142" t="s">
        <v>0</v>
      </c>
      <c r="L6" s="137"/>
      <c r="M6" s="137"/>
    </row>
    <row r="7" spans="1:13" s="138" customFormat="1">
      <c r="A7" s="253"/>
      <c r="B7" s="253"/>
      <c r="C7" s="252" t="s">
        <v>13</v>
      </c>
      <c r="D7" s="255" t="s">
        <v>317</v>
      </c>
      <c r="E7" s="256"/>
      <c r="F7" s="60">
        <v>44466.542731597197</v>
      </c>
      <c r="G7" s="61">
        <v>19577</v>
      </c>
      <c r="H7" s="61">
        <v>19125</v>
      </c>
      <c r="I7" s="62">
        <v>0.97691168207590495</v>
      </c>
      <c r="J7" s="61">
        <v>3</v>
      </c>
      <c r="K7" s="139"/>
      <c r="L7" s="137"/>
      <c r="M7" s="137"/>
    </row>
    <row r="8" spans="1:13" s="138" customFormat="1" ht="27.6">
      <c r="A8" s="253"/>
      <c r="B8" s="253"/>
      <c r="C8" s="253"/>
      <c r="D8" s="257" t="s">
        <v>0</v>
      </c>
      <c r="E8" s="140" t="s">
        <v>42</v>
      </c>
      <c r="F8" s="141" t="s">
        <v>0</v>
      </c>
      <c r="G8" s="70">
        <v>17764</v>
      </c>
      <c r="H8" s="70">
        <v>17618</v>
      </c>
      <c r="I8" s="71">
        <v>0.99178113037604099</v>
      </c>
      <c r="J8" s="70">
        <v>3</v>
      </c>
      <c r="K8" s="141" t="s">
        <v>318</v>
      </c>
      <c r="L8" s="137"/>
      <c r="M8" s="137"/>
    </row>
    <row r="9" spans="1:13" s="138" customFormat="1" ht="27.6">
      <c r="A9" s="253"/>
      <c r="B9" s="253"/>
      <c r="C9" s="254"/>
      <c r="D9" s="258"/>
      <c r="E9" s="140" t="s">
        <v>44</v>
      </c>
      <c r="F9" s="141" t="s">
        <v>0</v>
      </c>
      <c r="G9" s="70">
        <v>1813</v>
      </c>
      <c r="H9" s="70">
        <v>1507</v>
      </c>
      <c r="I9" s="71">
        <v>0.831218974076117</v>
      </c>
      <c r="J9" s="70">
        <v>0</v>
      </c>
      <c r="K9" s="141" t="s">
        <v>318</v>
      </c>
      <c r="L9" s="137"/>
      <c r="M9" s="137"/>
    </row>
    <row r="10" spans="1:13" s="138" customFormat="1">
      <c r="A10" s="253"/>
      <c r="B10" s="253"/>
      <c r="C10" s="259" t="s">
        <v>209</v>
      </c>
      <c r="D10" s="260"/>
      <c r="E10" s="251"/>
      <c r="F10" s="142" t="s">
        <v>0</v>
      </c>
      <c r="G10" s="65">
        <v>19577</v>
      </c>
      <c r="H10" s="65">
        <v>19125</v>
      </c>
      <c r="I10" s="66">
        <v>0.97691168207590495</v>
      </c>
      <c r="J10" s="65">
        <v>3</v>
      </c>
      <c r="K10" s="142" t="s">
        <v>0</v>
      </c>
      <c r="L10" s="137"/>
      <c r="M10" s="137"/>
    </row>
    <row r="11" spans="1:13" s="138" customFormat="1">
      <c r="A11" s="253"/>
      <c r="B11" s="253"/>
      <c r="C11" s="252" t="s">
        <v>186</v>
      </c>
      <c r="D11" s="255" t="s">
        <v>319</v>
      </c>
      <c r="E11" s="256"/>
      <c r="F11" s="60">
        <v>44452.5663011574</v>
      </c>
      <c r="G11" s="61">
        <v>44596</v>
      </c>
      <c r="H11" s="61">
        <v>24792</v>
      </c>
      <c r="I11" s="62">
        <v>0.555924298143331</v>
      </c>
      <c r="J11" s="61">
        <v>0</v>
      </c>
      <c r="K11" s="139"/>
      <c r="L11" s="137"/>
      <c r="M11" s="137"/>
    </row>
    <row r="12" spans="1:13" s="138" customFormat="1" ht="27.6">
      <c r="A12" s="253"/>
      <c r="B12" s="253"/>
      <c r="C12" s="253"/>
      <c r="D12" s="257" t="s">
        <v>0</v>
      </c>
      <c r="E12" s="140" t="s">
        <v>42</v>
      </c>
      <c r="F12" s="141" t="s">
        <v>0</v>
      </c>
      <c r="G12" s="70">
        <v>42066</v>
      </c>
      <c r="H12" s="70">
        <v>22581</v>
      </c>
      <c r="I12" s="71">
        <v>0.53679931536157499</v>
      </c>
      <c r="J12" s="70">
        <v>0</v>
      </c>
      <c r="K12" s="141" t="s">
        <v>320</v>
      </c>
      <c r="L12" s="137"/>
      <c r="M12" s="137"/>
    </row>
    <row r="13" spans="1:13" s="138" customFormat="1" ht="27.6">
      <c r="A13" s="253"/>
      <c r="B13" s="253"/>
      <c r="C13" s="253"/>
      <c r="D13" s="258"/>
      <c r="E13" s="140" t="s">
        <v>44</v>
      </c>
      <c r="F13" s="141" t="s">
        <v>0</v>
      </c>
      <c r="G13" s="70">
        <v>2530</v>
      </c>
      <c r="H13" s="70">
        <v>2211</v>
      </c>
      <c r="I13" s="71">
        <v>0.87391304347826104</v>
      </c>
      <c r="J13" s="70">
        <v>0</v>
      </c>
      <c r="K13" s="141" t="s">
        <v>320</v>
      </c>
      <c r="L13" s="137"/>
      <c r="M13" s="137"/>
    </row>
    <row r="14" spans="1:13" s="138" customFormat="1">
      <c r="A14" s="253"/>
      <c r="B14" s="253"/>
      <c r="C14" s="253"/>
      <c r="D14" s="255" t="s">
        <v>321</v>
      </c>
      <c r="E14" s="256"/>
      <c r="F14" s="60">
        <v>44459.500294525496</v>
      </c>
      <c r="G14" s="61">
        <v>44565</v>
      </c>
      <c r="H14" s="61">
        <v>24489</v>
      </c>
      <c r="I14" s="62">
        <v>0.54951194883877497</v>
      </c>
      <c r="J14" s="61">
        <v>0</v>
      </c>
      <c r="K14" s="139"/>
      <c r="L14" s="137"/>
      <c r="M14" s="137"/>
    </row>
    <row r="15" spans="1:13" s="138" customFormat="1" ht="27.6">
      <c r="A15" s="253"/>
      <c r="B15" s="253"/>
      <c r="C15" s="253"/>
      <c r="D15" s="257" t="s">
        <v>0</v>
      </c>
      <c r="E15" s="140" t="s">
        <v>42</v>
      </c>
      <c r="F15" s="141" t="s">
        <v>0</v>
      </c>
      <c r="G15" s="70">
        <v>42057</v>
      </c>
      <c r="H15" s="70">
        <v>22314</v>
      </c>
      <c r="I15" s="71">
        <v>0.53056566088879398</v>
      </c>
      <c r="J15" s="70">
        <v>0</v>
      </c>
      <c r="K15" s="141" t="s">
        <v>322</v>
      </c>
      <c r="L15" s="137"/>
      <c r="M15" s="137"/>
    </row>
    <row r="16" spans="1:13" s="138" customFormat="1" ht="27.6">
      <c r="A16" s="253"/>
      <c r="B16" s="253"/>
      <c r="C16" s="254"/>
      <c r="D16" s="258"/>
      <c r="E16" s="140" t="s">
        <v>44</v>
      </c>
      <c r="F16" s="141" t="s">
        <v>0</v>
      </c>
      <c r="G16" s="70">
        <v>2508</v>
      </c>
      <c r="H16" s="70">
        <v>2175</v>
      </c>
      <c r="I16" s="71">
        <v>0.86722488038277501</v>
      </c>
      <c r="J16" s="70">
        <v>0</v>
      </c>
      <c r="K16" s="141" t="s">
        <v>322</v>
      </c>
      <c r="L16" s="137"/>
      <c r="M16" s="137"/>
    </row>
    <row r="17" spans="1:13" s="138" customFormat="1">
      <c r="A17" s="253"/>
      <c r="B17" s="253"/>
      <c r="C17" s="259" t="s">
        <v>323</v>
      </c>
      <c r="D17" s="260"/>
      <c r="E17" s="251"/>
      <c r="F17" s="142" t="s">
        <v>0</v>
      </c>
      <c r="G17" s="65">
        <v>89161</v>
      </c>
      <c r="H17" s="65">
        <v>49281</v>
      </c>
      <c r="I17" s="66">
        <v>0.55271923823196201</v>
      </c>
      <c r="J17" s="65">
        <v>0</v>
      </c>
      <c r="K17" s="142" t="s">
        <v>0</v>
      </c>
      <c r="L17" s="137"/>
      <c r="M17" s="137"/>
    </row>
    <row r="18" spans="1:13" s="138" customFormat="1">
      <c r="A18" s="253"/>
      <c r="B18" s="253"/>
      <c r="C18" s="252" t="s">
        <v>27</v>
      </c>
      <c r="D18" s="255" t="s">
        <v>324</v>
      </c>
      <c r="E18" s="256"/>
      <c r="F18" s="60">
        <v>44448.677207673602</v>
      </c>
      <c r="G18" s="61">
        <v>6803</v>
      </c>
      <c r="H18" s="61">
        <v>4157</v>
      </c>
      <c r="I18" s="62">
        <v>0.61105394678818203</v>
      </c>
      <c r="J18" s="61">
        <v>0</v>
      </c>
      <c r="K18" s="139"/>
      <c r="L18" s="137"/>
      <c r="M18" s="137"/>
    </row>
    <row r="19" spans="1:13" s="138" customFormat="1">
      <c r="A19" s="253"/>
      <c r="B19" s="253"/>
      <c r="C19" s="253"/>
      <c r="D19" s="257" t="s">
        <v>0</v>
      </c>
      <c r="E19" s="140" t="s">
        <v>42</v>
      </c>
      <c r="F19" s="141" t="s">
        <v>0</v>
      </c>
      <c r="G19" s="70">
        <v>6187</v>
      </c>
      <c r="H19" s="70">
        <v>3674</v>
      </c>
      <c r="I19" s="71">
        <v>0.59382576369807705</v>
      </c>
      <c r="J19" s="70">
        <v>0</v>
      </c>
      <c r="K19" s="141" t="s">
        <v>325</v>
      </c>
      <c r="L19" s="137"/>
      <c r="M19" s="137"/>
    </row>
    <row r="20" spans="1:13" s="138" customFormat="1">
      <c r="A20" s="253"/>
      <c r="B20" s="253"/>
      <c r="C20" s="253"/>
      <c r="D20" s="258"/>
      <c r="E20" s="140" t="s">
        <v>44</v>
      </c>
      <c r="F20" s="141" t="s">
        <v>0</v>
      </c>
      <c r="G20" s="70">
        <v>616</v>
      </c>
      <c r="H20" s="70">
        <v>483</v>
      </c>
      <c r="I20" s="71">
        <v>0.78409090909090895</v>
      </c>
      <c r="J20" s="70">
        <v>0</v>
      </c>
      <c r="K20" s="141" t="s">
        <v>325</v>
      </c>
      <c r="L20" s="137"/>
      <c r="M20" s="137"/>
    </row>
    <row r="21" spans="1:13" s="138" customFormat="1">
      <c r="A21" s="253"/>
      <c r="B21" s="253"/>
      <c r="C21" s="253"/>
      <c r="D21" s="255" t="s">
        <v>326</v>
      </c>
      <c r="E21" s="256"/>
      <c r="F21" s="60">
        <v>44455.438163159699</v>
      </c>
      <c r="G21" s="61">
        <v>6794</v>
      </c>
      <c r="H21" s="61">
        <v>4169</v>
      </c>
      <c r="I21" s="62">
        <v>0.61362967324109496</v>
      </c>
      <c r="J21" s="61">
        <v>0</v>
      </c>
      <c r="K21" s="139"/>
      <c r="L21" s="137"/>
      <c r="M21" s="137"/>
    </row>
    <row r="22" spans="1:13" s="138" customFormat="1" ht="27.6">
      <c r="A22" s="253"/>
      <c r="B22" s="253"/>
      <c r="C22" s="253"/>
      <c r="D22" s="257" t="s">
        <v>0</v>
      </c>
      <c r="E22" s="140" t="s">
        <v>42</v>
      </c>
      <c r="F22" s="141" t="s">
        <v>0</v>
      </c>
      <c r="G22" s="70">
        <v>6187</v>
      </c>
      <c r="H22" s="70">
        <v>3688</v>
      </c>
      <c r="I22" s="71">
        <v>0.59608857281396499</v>
      </c>
      <c r="J22" s="70">
        <v>0</v>
      </c>
      <c r="K22" s="141" t="s">
        <v>327</v>
      </c>
      <c r="L22" s="137"/>
      <c r="M22" s="137"/>
    </row>
    <row r="23" spans="1:13" s="138" customFormat="1" ht="27.6">
      <c r="A23" s="253"/>
      <c r="B23" s="253"/>
      <c r="C23" s="254"/>
      <c r="D23" s="258"/>
      <c r="E23" s="140" t="s">
        <v>44</v>
      </c>
      <c r="F23" s="141" t="s">
        <v>0</v>
      </c>
      <c r="G23" s="70">
        <v>607</v>
      </c>
      <c r="H23" s="70">
        <v>481</v>
      </c>
      <c r="I23" s="71">
        <v>0.79242174629324502</v>
      </c>
      <c r="J23" s="70">
        <v>0</v>
      </c>
      <c r="K23" s="141" t="s">
        <v>327</v>
      </c>
      <c r="L23" s="137"/>
      <c r="M23" s="137"/>
    </row>
    <row r="24" spans="1:13" s="138" customFormat="1">
      <c r="A24" s="253"/>
      <c r="B24" s="253"/>
      <c r="C24" s="259" t="s">
        <v>328</v>
      </c>
      <c r="D24" s="260"/>
      <c r="E24" s="251"/>
      <c r="F24" s="142" t="s">
        <v>0</v>
      </c>
      <c r="G24" s="65">
        <v>13597</v>
      </c>
      <c r="H24" s="65">
        <v>8326</v>
      </c>
      <c r="I24" s="66">
        <v>0.61234095756416895</v>
      </c>
      <c r="J24" s="65">
        <v>0</v>
      </c>
      <c r="K24" s="142" t="s">
        <v>0</v>
      </c>
      <c r="L24" s="137"/>
      <c r="M24" s="137"/>
    </row>
    <row r="25" spans="1:13" s="138" customFormat="1">
      <c r="A25" s="253"/>
      <c r="B25" s="253"/>
      <c r="C25" s="252" t="s">
        <v>34</v>
      </c>
      <c r="D25" s="255" t="s">
        <v>329</v>
      </c>
      <c r="E25" s="256"/>
      <c r="F25" s="60">
        <v>44446.521041932901</v>
      </c>
      <c r="G25" s="61">
        <v>13269</v>
      </c>
      <c r="H25" s="61">
        <v>12822</v>
      </c>
      <c r="I25" s="62">
        <v>0.96631245760795803</v>
      </c>
      <c r="J25" s="61">
        <v>0</v>
      </c>
      <c r="K25" s="139"/>
      <c r="L25" s="137"/>
      <c r="M25" s="137"/>
    </row>
    <row r="26" spans="1:13" s="138" customFormat="1">
      <c r="A26" s="253"/>
      <c r="B26" s="253"/>
      <c r="C26" s="253"/>
      <c r="D26" s="257" t="s">
        <v>0</v>
      </c>
      <c r="E26" s="140" t="s">
        <v>42</v>
      </c>
      <c r="F26" s="141" t="s">
        <v>0</v>
      </c>
      <c r="G26" s="70">
        <v>11845</v>
      </c>
      <c r="H26" s="70">
        <v>11636</v>
      </c>
      <c r="I26" s="71">
        <v>0.98235542422963296</v>
      </c>
      <c r="J26" s="70">
        <v>0</v>
      </c>
      <c r="K26" s="141" t="s">
        <v>330</v>
      </c>
      <c r="L26" s="137"/>
      <c r="M26" s="137"/>
    </row>
    <row r="27" spans="1:13" s="138" customFormat="1">
      <c r="A27" s="253"/>
      <c r="B27" s="253"/>
      <c r="C27" s="253"/>
      <c r="D27" s="258"/>
      <c r="E27" s="140" t="s">
        <v>44</v>
      </c>
      <c r="F27" s="141" t="s">
        <v>0</v>
      </c>
      <c r="G27" s="70">
        <v>1424</v>
      </c>
      <c r="H27" s="70">
        <v>1186</v>
      </c>
      <c r="I27" s="71">
        <v>0.83286516853932602</v>
      </c>
      <c r="J27" s="70">
        <v>0</v>
      </c>
      <c r="K27" s="141" t="s">
        <v>330</v>
      </c>
      <c r="L27" s="137"/>
      <c r="M27" s="137"/>
    </row>
    <row r="28" spans="1:13" s="138" customFormat="1">
      <c r="A28" s="253"/>
      <c r="B28" s="253"/>
      <c r="C28" s="253"/>
      <c r="D28" s="255" t="s">
        <v>331</v>
      </c>
      <c r="E28" s="256"/>
      <c r="F28" s="60">
        <v>44452.500929479203</v>
      </c>
      <c r="G28" s="61">
        <v>13259</v>
      </c>
      <c r="H28" s="61">
        <v>12810</v>
      </c>
      <c r="I28" s="62">
        <v>0.966136209367222</v>
      </c>
      <c r="J28" s="61">
        <v>0</v>
      </c>
      <c r="K28" s="139"/>
      <c r="L28" s="137"/>
      <c r="M28" s="137"/>
    </row>
    <row r="29" spans="1:13" s="138" customFormat="1" ht="27.6">
      <c r="A29" s="253"/>
      <c r="B29" s="253"/>
      <c r="C29" s="253"/>
      <c r="D29" s="257" t="s">
        <v>0</v>
      </c>
      <c r="E29" s="140" t="s">
        <v>42</v>
      </c>
      <c r="F29" s="141" t="s">
        <v>0</v>
      </c>
      <c r="G29" s="70">
        <v>11840</v>
      </c>
      <c r="H29" s="70">
        <v>11630</v>
      </c>
      <c r="I29" s="71">
        <v>0.98226351351351304</v>
      </c>
      <c r="J29" s="70">
        <v>0</v>
      </c>
      <c r="K29" s="141" t="s">
        <v>332</v>
      </c>
      <c r="L29" s="137"/>
      <c r="M29" s="137"/>
    </row>
    <row r="30" spans="1:13" s="138" customFormat="1" ht="27.6">
      <c r="A30" s="253"/>
      <c r="B30" s="253"/>
      <c r="C30" s="254"/>
      <c r="D30" s="258"/>
      <c r="E30" s="140" t="s">
        <v>44</v>
      </c>
      <c r="F30" s="141" t="s">
        <v>0</v>
      </c>
      <c r="G30" s="70">
        <v>1419</v>
      </c>
      <c r="H30" s="70">
        <v>1180</v>
      </c>
      <c r="I30" s="71">
        <v>0.83157152924594802</v>
      </c>
      <c r="J30" s="70">
        <v>0</v>
      </c>
      <c r="K30" s="141" t="s">
        <v>332</v>
      </c>
      <c r="L30" s="137"/>
      <c r="M30" s="137"/>
    </row>
    <row r="31" spans="1:13" s="138" customFormat="1">
      <c r="A31" s="253"/>
      <c r="B31" s="253"/>
      <c r="C31" s="259" t="s">
        <v>39</v>
      </c>
      <c r="D31" s="260"/>
      <c r="E31" s="251"/>
      <c r="F31" s="142" t="s">
        <v>0</v>
      </c>
      <c r="G31" s="65">
        <v>26528</v>
      </c>
      <c r="H31" s="65">
        <v>25632</v>
      </c>
      <c r="I31" s="66">
        <v>0.96622436670687595</v>
      </c>
      <c r="J31" s="65">
        <v>0</v>
      </c>
      <c r="K31" s="142" t="s">
        <v>0</v>
      </c>
      <c r="L31" s="137"/>
      <c r="M31" s="137"/>
    </row>
    <row r="32" spans="1:13" s="138" customFormat="1">
      <c r="A32" s="253"/>
      <c r="B32" s="253"/>
      <c r="C32" s="252" t="s">
        <v>40</v>
      </c>
      <c r="D32" s="255" t="s">
        <v>333</v>
      </c>
      <c r="E32" s="256"/>
      <c r="F32" s="60">
        <v>44460.4587519329</v>
      </c>
      <c r="G32" s="61">
        <v>123065</v>
      </c>
      <c r="H32" s="61">
        <v>116445</v>
      </c>
      <c r="I32" s="62">
        <v>0.94620728883110605</v>
      </c>
      <c r="J32" s="61">
        <v>0</v>
      </c>
      <c r="K32" s="139"/>
      <c r="L32" s="137"/>
      <c r="M32" s="137"/>
    </row>
    <row r="33" spans="1:13" s="138" customFormat="1" ht="69">
      <c r="A33" s="253"/>
      <c r="B33" s="253"/>
      <c r="C33" s="253"/>
      <c r="D33" s="257" t="s">
        <v>0</v>
      </c>
      <c r="E33" s="140" t="s">
        <v>42</v>
      </c>
      <c r="F33" s="141" t="s">
        <v>0</v>
      </c>
      <c r="G33" s="70">
        <v>121625</v>
      </c>
      <c r="H33" s="70">
        <v>115099</v>
      </c>
      <c r="I33" s="71">
        <v>0.946343268242549</v>
      </c>
      <c r="J33" s="70">
        <v>0</v>
      </c>
      <c r="K33" s="141" t="s">
        <v>334</v>
      </c>
      <c r="L33" s="137"/>
      <c r="M33" s="137"/>
    </row>
    <row r="34" spans="1:13" s="138" customFormat="1" ht="69">
      <c r="A34" s="253"/>
      <c r="B34" s="253"/>
      <c r="C34" s="253"/>
      <c r="D34" s="261"/>
      <c r="E34" s="140" t="s">
        <v>44</v>
      </c>
      <c r="F34" s="141" t="s">
        <v>0</v>
      </c>
      <c r="G34" s="70">
        <v>688</v>
      </c>
      <c r="H34" s="70">
        <v>682</v>
      </c>
      <c r="I34" s="71">
        <v>0.99127906976744196</v>
      </c>
      <c r="J34" s="70">
        <v>0</v>
      </c>
      <c r="K34" s="141" t="s">
        <v>334</v>
      </c>
      <c r="L34" s="137"/>
      <c r="M34" s="137"/>
    </row>
    <row r="35" spans="1:13" s="138" customFormat="1" ht="69">
      <c r="A35" s="253"/>
      <c r="B35" s="253"/>
      <c r="C35" s="253"/>
      <c r="D35" s="258"/>
      <c r="E35" s="140" t="s">
        <v>45</v>
      </c>
      <c r="F35" s="141" t="s">
        <v>0</v>
      </c>
      <c r="G35" s="70">
        <v>752</v>
      </c>
      <c r="H35" s="70">
        <v>664</v>
      </c>
      <c r="I35" s="71">
        <v>0.88297872340425498</v>
      </c>
      <c r="J35" s="70">
        <v>0</v>
      </c>
      <c r="K35" s="141" t="s">
        <v>334</v>
      </c>
      <c r="L35" s="137"/>
      <c r="M35" s="137"/>
    </row>
    <row r="36" spans="1:13" s="138" customFormat="1">
      <c r="A36" s="253"/>
      <c r="B36" s="253"/>
      <c r="C36" s="253"/>
      <c r="D36" s="255" t="s">
        <v>335</v>
      </c>
      <c r="E36" s="256"/>
      <c r="F36" s="60">
        <v>44469.654797222203</v>
      </c>
      <c r="G36" s="61">
        <v>122521</v>
      </c>
      <c r="H36" s="61">
        <v>115749</v>
      </c>
      <c r="I36" s="62">
        <v>0.94472784257392595</v>
      </c>
      <c r="J36" s="61">
        <v>0</v>
      </c>
      <c r="K36" s="139"/>
      <c r="L36" s="137"/>
      <c r="M36" s="137"/>
    </row>
    <row r="37" spans="1:13" s="138" customFormat="1" ht="82.8">
      <c r="A37" s="253"/>
      <c r="B37" s="253"/>
      <c r="C37" s="253"/>
      <c r="D37" s="257" t="s">
        <v>0</v>
      </c>
      <c r="E37" s="140" t="s">
        <v>42</v>
      </c>
      <c r="F37" s="141" t="s">
        <v>0</v>
      </c>
      <c r="G37" s="70">
        <v>121088</v>
      </c>
      <c r="H37" s="70">
        <v>114413</v>
      </c>
      <c r="I37" s="71">
        <v>0.94487480179703998</v>
      </c>
      <c r="J37" s="70">
        <v>0</v>
      </c>
      <c r="K37" s="141" t="s">
        <v>336</v>
      </c>
      <c r="L37" s="137"/>
      <c r="M37" s="137"/>
    </row>
    <row r="38" spans="1:13" s="138" customFormat="1" ht="82.8">
      <c r="A38" s="253"/>
      <c r="B38" s="253"/>
      <c r="C38" s="253"/>
      <c r="D38" s="261"/>
      <c r="E38" s="140" t="s">
        <v>44</v>
      </c>
      <c r="F38" s="141" t="s">
        <v>0</v>
      </c>
      <c r="G38" s="70">
        <v>750</v>
      </c>
      <c r="H38" s="70">
        <v>658</v>
      </c>
      <c r="I38" s="71">
        <v>0.87733333333333297</v>
      </c>
      <c r="J38" s="70">
        <v>0</v>
      </c>
      <c r="K38" s="141" t="s">
        <v>336</v>
      </c>
      <c r="L38" s="137"/>
      <c r="M38" s="137"/>
    </row>
    <row r="39" spans="1:13" s="138" customFormat="1" ht="82.8">
      <c r="A39" s="253"/>
      <c r="B39" s="253"/>
      <c r="C39" s="254"/>
      <c r="D39" s="258"/>
      <c r="E39" s="140" t="s">
        <v>45</v>
      </c>
      <c r="F39" s="141" t="s">
        <v>0</v>
      </c>
      <c r="G39" s="70">
        <v>683</v>
      </c>
      <c r="H39" s="70">
        <v>678</v>
      </c>
      <c r="I39" s="71">
        <v>0.99267935578330901</v>
      </c>
      <c r="J39" s="70">
        <v>0</v>
      </c>
      <c r="K39" s="141" t="s">
        <v>336</v>
      </c>
      <c r="L39" s="137"/>
      <c r="M39" s="137"/>
    </row>
    <row r="40" spans="1:13" s="138" customFormat="1">
      <c r="A40" s="253"/>
      <c r="B40" s="253"/>
      <c r="C40" s="259" t="s">
        <v>51</v>
      </c>
      <c r="D40" s="260"/>
      <c r="E40" s="251"/>
      <c r="F40" s="142" t="s">
        <v>0</v>
      </c>
      <c r="G40" s="65">
        <v>245586</v>
      </c>
      <c r="H40" s="65">
        <v>232194</v>
      </c>
      <c r="I40" s="66">
        <v>0.94546920427060199</v>
      </c>
      <c r="J40" s="65">
        <v>0</v>
      </c>
      <c r="K40" s="142" t="s">
        <v>0</v>
      </c>
      <c r="L40" s="137"/>
      <c r="M40" s="137"/>
    </row>
    <row r="41" spans="1:13" s="138" customFormat="1">
      <c r="A41" s="253"/>
      <c r="B41" s="253"/>
      <c r="C41" s="252" t="s">
        <v>52</v>
      </c>
      <c r="D41" s="255" t="s">
        <v>337</v>
      </c>
      <c r="E41" s="256"/>
      <c r="F41" s="60">
        <v>44447.6876450579</v>
      </c>
      <c r="G41" s="61">
        <v>59384</v>
      </c>
      <c r="H41" s="61">
        <v>43950</v>
      </c>
      <c r="I41" s="62">
        <v>0.74009834298801003</v>
      </c>
      <c r="J41" s="61">
        <v>0</v>
      </c>
      <c r="K41" s="139"/>
      <c r="L41" s="137"/>
      <c r="M41" s="137"/>
    </row>
    <row r="42" spans="1:13" s="138" customFormat="1" ht="27.6">
      <c r="A42" s="253"/>
      <c r="B42" s="253"/>
      <c r="C42" s="253"/>
      <c r="D42" s="257" t="s">
        <v>0</v>
      </c>
      <c r="E42" s="140" t="s">
        <v>42</v>
      </c>
      <c r="F42" s="141" t="s">
        <v>0</v>
      </c>
      <c r="G42" s="70">
        <v>57794</v>
      </c>
      <c r="H42" s="70">
        <v>42447</v>
      </c>
      <c r="I42" s="71">
        <v>0.734453403467488</v>
      </c>
      <c r="J42" s="70">
        <v>0</v>
      </c>
      <c r="K42" s="141" t="s">
        <v>338</v>
      </c>
      <c r="L42" s="137"/>
      <c r="M42" s="137"/>
    </row>
    <row r="43" spans="1:13" s="138" customFormat="1" ht="27.6">
      <c r="A43" s="253"/>
      <c r="B43" s="253"/>
      <c r="C43" s="253"/>
      <c r="D43" s="261"/>
      <c r="E43" s="140" t="s">
        <v>44</v>
      </c>
      <c r="F43" s="141" t="s">
        <v>0</v>
      </c>
      <c r="G43" s="70">
        <v>615</v>
      </c>
      <c r="H43" s="70">
        <v>611</v>
      </c>
      <c r="I43" s="71">
        <v>0.99349593495934996</v>
      </c>
      <c r="J43" s="70">
        <v>0</v>
      </c>
      <c r="K43" s="141" t="s">
        <v>338</v>
      </c>
      <c r="L43" s="137"/>
      <c r="M43" s="137"/>
    </row>
    <row r="44" spans="1:13" s="138" customFormat="1" ht="27.6">
      <c r="A44" s="253"/>
      <c r="B44" s="253"/>
      <c r="C44" s="253"/>
      <c r="D44" s="258"/>
      <c r="E44" s="140" t="s">
        <v>45</v>
      </c>
      <c r="F44" s="141" t="s">
        <v>0</v>
      </c>
      <c r="G44" s="70">
        <v>975</v>
      </c>
      <c r="H44" s="70">
        <v>892</v>
      </c>
      <c r="I44" s="71">
        <v>0.91487179487179504</v>
      </c>
      <c r="J44" s="70">
        <v>0</v>
      </c>
      <c r="K44" s="141" t="s">
        <v>338</v>
      </c>
      <c r="L44" s="137"/>
      <c r="M44" s="137"/>
    </row>
    <row r="45" spans="1:13" s="138" customFormat="1">
      <c r="A45" s="253"/>
      <c r="B45" s="253"/>
      <c r="C45" s="253"/>
      <c r="D45" s="255" t="s">
        <v>339</v>
      </c>
      <c r="E45" s="256"/>
      <c r="F45" s="60">
        <v>44455.4173451389</v>
      </c>
      <c r="G45" s="61">
        <v>59235</v>
      </c>
      <c r="H45" s="61">
        <v>43765</v>
      </c>
      <c r="I45" s="62">
        <v>0.73883683632987296</v>
      </c>
      <c r="J45" s="61">
        <v>0</v>
      </c>
      <c r="K45" s="139"/>
      <c r="L45" s="137"/>
      <c r="M45" s="137"/>
    </row>
    <row r="46" spans="1:13" s="138" customFormat="1" ht="41.4">
      <c r="A46" s="253"/>
      <c r="B46" s="253"/>
      <c r="C46" s="253"/>
      <c r="D46" s="257" t="s">
        <v>0</v>
      </c>
      <c r="E46" s="140" t="s">
        <v>42</v>
      </c>
      <c r="F46" s="141" t="s">
        <v>0</v>
      </c>
      <c r="G46" s="70">
        <v>57660</v>
      </c>
      <c r="H46" s="70">
        <v>42275</v>
      </c>
      <c r="I46" s="71">
        <v>0.73317724592438405</v>
      </c>
      <c r="J46" s="70">
        <v>0</v>
      </c>
      <c r="K46" s="141" t="s">
        <v>340</v>
      </c>
      <c r="L46" s="137"/>
      <c r="M46" s="137"/>
    </row>
    <row r="47" spans="1:13" s="138" customFormat="1" ht="41.4">
      <c r="A47" s="253"/>
      <c r="B47" s="253"/>
      <c r="C47" s="253"/>
      <c r="D47" s="261"/>
      <c r="E47" s="140" t="s">
        <v>44</v>
      </c>
      <c r="F47" s="141" t="s">
        <v>0</v>
      </c>
      <c r="G47" s="70">
        <v>613</v>
      </c>
      <c r="H47" s="70">
        <v>610</v>
      </c>
      <c r="I47" s="71">
        <v>0.99510603588906998</v>
      </c>
      <c r="J47" s="70">
        <v>0</v>
      </c>
      <c r="K47" s="141" t="s">
        <v>340</v>
      </c>
      <c r="L47" s="137"/>
      <c r="M47" s="137"/>
    </row>
    <row r="48" spans="1:13" s="138" customFormat="1" ht="41.4">
      <c r="A48" s="253"/>
      <c r="B48" s="253"/>
      <c r="C48" s="254"/>
      <c r="D48" s="258"/>
      <c r="E48" s="140" t="s">
        <v>45</v>
      </c>
      <c r="F48" s="141" t="s">
        <v>0</v>
      </c>
      <c r="G48" s="70">
        <v>962</v>
      </c>
      <c r="H48" s="70">
        <v>880</v>
      </c>
      <c r="I48" s="71">
        <v>0.91476091476091503</v>
      </c>
      <c r="J48" s="70">
        <v>0</v>
      </c>
      <c r="K48" s="141" t="s">
        <v>340</v>
      </c>
      <c r="L48" s="137"/>
      <c r="M48" s="137"/>
    </row>
    <row r="49" spans="1:13" s="138" customFormat="1">
      <c r="A49" s="253"/>
      <c r="B49" s="253"/>
      <c r="C49" s="259" t="s">
        <v>341</v>
      </c>
      <c r="D49" s="260"/>
      <c r="E49" s="251"/>
      <c r="F49" s="142" t="s">
        <v>0</v>
      </c>
      <c r="G49" s="65">
        <v>118619</v>
      </c>
      <c r="H49" s="65">
        <v>87715</v>
      </c>
      <c r="I49" s="66">
        <v>0.73946838196241704</v>
      </c>
      <c r="J49" s="65">
        <v>0</v>
      </c>
      <c r="K49" s="142" t="s">
        <v>0</v>
      </c>
      <c r="L49" s="137"/>
      <c r="M49" s="137"/>
    </row>
    <row r="50" spans="1:13" s="138" customFormat="1">
      <c r="A50" s="253"/>
      <c r="B50" s="253"/>
      <c r="C50" s="252" t="s">
        <v>197</v>
      </c>
      <c r="D50" s="255" t="s">
        <v>342</v>
      </c>
      <c r="E50" s="256"/>
      <c r="F50" s="60">
        <v>44442.479321064799</v>
      </c>
      <c r="G50" s="61">
        <v>25258</v>
      </c>
      <c r="H50" s="61">
        <v>24708</v>
      </c>
      <c r="I50" s="62">
        <v>0.97822472088051304</v>
      </c>
      <c r="J50" s="61">
        <v>14</v>
      </c>
      <c r="K50" s="139"/>
      <c r="L50" s="137"/>
      <c r="M50" s="137"/>
    </row>
    <row r="51" spans="1:13" s="138" customFormat="1" ht="27.6">
      <c r="A51" s="253"/>
      <c r="B51" s="253"/>
      <c r="C51" s="253"/>
      <c r="D51" s="257" t="s">
        <v>0</v>
      </c>
      <c r="E51" s="140" t="s">
        <v>42</v>
      </c>
      <c r="F51" s="141" t="s">
        <v>0</v>
      </c>
      <c r="G51" s="70">
        <v>24331</v>
      </c>
      <c r="H51" s="70">
        <v>23902</v>
      </c>
      <c r="I51" s="71">
        <v>0.982368172290494</v>
      </c>
      <c r="J51" s="70">
        <v>14</v>
      </c>
      <c r="K51" s="141" t="s">
        <v>343</v>
      </c>
      <c r="L51" s="137"/>
      <c r="M51" s="137"/>
    </row>
    <row r="52" spans="1:13" s="138" customFormat="1" ht="27.6">
      <c r="A52" s="253"/>
      <c r="B52" s="253"/>
      <c r="C52" s="253"/>
      <c r="D52" s="258"/>
      <c r="E52" s="140" t="s">
        <v>44</v>
      </c>
      <c r="F52" s="141" t="s">
        <v>0</v>
      </c>
      <c r="G52" s="70">
        <v>927</v>
      </c>
      <c r="H52" s="70">
        <v>806</v>
      </c>
      <c r="I52" s="71">
        <v>0.86947141316073395</v>
      </c>
      <c r="J52" s="70">
        <v>0</v>
      </c>
      <c r="K52" s="141" t="s">
        <v>343</v>
      </c>
      <c r="L52" s="137"/>
      <c r="M52" s="137"/>
    </row>
    <row r="53" spans="1:13" s="138" customFormat="1">
      <c r="A53" s="253"/>
      <c r="B53" s="253"/>
      <c r="C53" s="253"/>
      <c r="D53" s="255" t="s">
        <v>344</v>
      </c>
      <c r="E53" s="256"/>
      <c r="F53" s="60">
        <v>44466.528103668999</v>
      </c>
      <c r="G53" s="61">
        <v>25235</v>
      </c>
      <c r="H53" s="61">
        <v>24589</v>
      </c>
      <c r="I53" s="62">
        <v>0.97440063404002397</v>
      </c>
      <c r="J53" s="61">
        <v>18</v>
      </c>
      <c r="K53" s="139"/>
      <c r="L53" s="137"/>
      <c r="M53" s="137"/>
    </row>
    <row r="54" spans="1:13" s="138" customFormat="1" ht="27.6">
      <c r="A54" s="253"/>
      <c r="B54" s="253"/>
      <c r="C54" s="253"/>
      <c r="D54" s="257" t="s">
        <v>0</v>
      </c>
      <c r="E54" s="140" t="s">
        <v>42</v>
      </c>
      <c r="F54" s="141" t="s">
        <v>0</v>
      </c>
      <c r="G54" s="70">
        <v>24308</v>
      </c>
      <c r="H54" s="70">
        <v>23780</v>
      </c>
      <c r="I54" s="71">
        <v>0.97827875596511404</v>
      </c>
      <c r="J54" s="70">
        <v>18</v>
      </c>
      <c r="K54" s="141" t="s">
        <v>345</v>
      </c>
      <c r="L54" s="137"/>
      <c r="M54" s="137"/>
    </row>
    <row r="55" spans="1:13" s="138" customFormat="1" ht="27.6">
      <c r="A55" s="253"/>
      <c r="B55" s="253"/>
      <c r="C55" s="254"/>
      <c r="D55" s="258"/>
      <c r="E55" s="140" t="s">
        <v>44</v>
      </c>
      <c r="F55" s="141" t="s">
        <v>0</v>
      </c>
      <c r="G55" s="70">
        <v>927</v>
      </c>
      <c r="H55" s="70">
        <v>809</v>
      </c>
      <c r="I55" s="71">
        <v>0.87270765911542603</v>
      </c>
      <c r="J55" s="70">
        <v>0</v>
      </c>
      <c r="K55" s="141" t="s">
        <v>345</v>
      </c>
      <c r="L55" s="137"/>
      <c r="M55" s="137"/>
    </row>
    <row r="56" spans="1:13" s="138" customFormat="1">
      <c r="A56" s="253"/>
      <c r="B56" s="253"/>
      <c r="C56" s="259" t="s">
        <v>247</v>
      </c>
      <c r="D56" s="260"/>
      <c r="E56" s="251"/>
      <c r="F56" s="142" t="s">
        <v>0</v>
      </c>
      <c r="G56" s="65">
        <v>50493</v>
      </c>
      <c r="H56" s="65">
        <v>49297</v>
      </c>
      <c r="I56" s="66">
        <v>0.97631354841265106</v>
      </c>
      <c r="J56" s="65">
        <v>32</v>
      </c>
      <c r="K56" s="142" t="s">
        <v>0</v>
      </c>
      <c r="L56" s="137"/>
      <c r="M56" s="137"/>
    </row>
    <row r="57" spans="1:13" s="138" customFormat="1">
      <c r="A57" s="253"/>
      <c r="B57" s="253"/>
      <c r="C57" s="252" t="s">
        <v>174</v>
      </c>
      <c r="D57" s="255" t="s">
        <v>346</v>
      </c>
      <c r="E57" s="256"/>
      <c r="F57" s="60">
        <v>44446.632143599498</v>
      </c>
      <c r="G57" s="61">
        <v>53746</v>
      </c>
      <c r="H57" s="61">
        <v>53434</v>
      </c>
      <c r="I57" s="62">
        <v>0.99419491683102001</v>
      </c>
      <c r="J57" s="61">
        <v>12</v>
      </c>
      <c r="K57" s="139"/>
      <c r="L57" s="137"/>
      <c r="M57" s="137"/>
    </row>
    <row r="58" spans="1:13" s="138" customFormat="1" ht="96.6">
      <c r="A58" s="253"/>
      <c r="B58" s="253"/>
      <c r="C58" s="253"/>
      <c r="D58" s="257" t="s">
        <v>0</v>
      </c>
      <c r="E58" s="140" t="s">
        <v>42</v>
      </c>
      <c r="F58" s="141" t="s">
        <v>0</v>
      </c>
      <c r="G58" s="70">
        <v>51962</v>
      </c>
      <c r="H58" s="70">
        <v>51763</v>
      </c>
      <c r="I58" s="71">
        <v>0.99617027828028204</v>
      </c>
      <c r="J58" s="70">
        <v>12</v>
      </c>
      <c r="K58" s="141" t="s">
        <v>347</v>
      </c>
      <c r="L58" s="137"/>
      <c r="M58" s="137"/>
    </row>
    <row r="59" spans="1:13" s="138" customFormat="1" ht="96.6">
      <c r="A59" s="253"/>
      <c r="B59" s="253"/>
      <c r="C59" s="253"/>
      <c r="D59" s="261"/>
      <c r="E59" s="140" t="s">
        <v>44</v>
      </c>
      <c r="F59" s="141" t="s">
        <v>0</v>
      </c>
      <c r="G59" s="70">
        <v>327</v>
      </c>
      <c r="H59" s="70">
        <v>327</v>
      </c>
      <c r="I59" s="71">
        <v>1</v>
      </c>
      <c r="J59" s="70">
        <v>0</v>
      </c>
      <c r="K59" s="141" t="s">
        <v>347</v>
      </c>
      <c r="L59" s="137"/>
      <c r="M59" s="137"/>
    </row>
    <row r="60" spans="1:13" s="138" customFormat="1" ht="96.6">
      <c r="A60" s="253"/>
      <c r="B60" s="253"/>
      <c r="C60" s="253"/>
      <c r="D60" s="258"/>
      <c r="E60" s="140" t="s">
        <v>45</v>
      </c>
      <c r="F60" s="141" t="s">
        <v>0</v>
      </c>
      <c r="G60" s="70">
        <v>1457</v>
      </c>
      <c r="H60" s="70">
        <v>1344</v>
      </c>
      <c r="I60" s="71">
        <v>0.92244337680164701</v>
      </c>
      <c r="J60" s="70">
        <v>0</v>
      </c>
      <c r="K60" s="141" t="s">
        <v>347</v>
      </c>
      <c r="L60" s="137"/>
      <c r="M60" s="137"/>
    </row>
    <row r="61" spans="1:13" s="138" customFormat="1">
      <c r="A61" s="253"/>
      <c r="B61" s="253"/>
      <c r="C61" s="253"/>
      <c r="D61" s="255" t="s">
        <v>348</v>
      </c>
      <c r="E61" s="256"/>
      <c r="F61" s="60">
        <v>44466.614765081002</v>
      </c>
      <c r="G61" s="61">
        <v>54058</v>
      </c>
      <c r="H61" s="61">
        <v>53782</v>
      </c>
      <c r="I61" s="62">
        <v>0.99489437271079195</v>
      </c>
      <c r="J61" s="61">
        <v>13</v>
      </c>
      <c r="K61" s="139"/>
      <c r="L61" s="137"/>
      <c r="M61" s="137"/>
    </row>
    <row r="62" spans="1:13" s="138" customFormat="1" ht="96.6">
      <c r="A62" s="253"/>
      <c r="B62" s="253"/>
      <c r="C62" s="253"/>
      <c r="D62" s="257" t="s">
        <v>0</v>
      </c>
      <c r="E62" s="140" t="s">
        <v>42</v>
      </c>
      <c r="F62" s="141" t="s">
        <v>0</v>
      </c>
      <c r="G62" s="70">
        <v>52289</v>
      </c>
      <c r="H62" s="70">
        <v>52128</v>
      </c>
      <c r="I62" s="71">
        <v>0.99692095851899998</v>
      </c>
      <c r="J62" s="70">
        <v>13</v>
      </c>
      <c r="K62" s="141" t="s">
        <v>349</v>
      </c>
      <c r="L62" s="137"/>
      <c r="M62" s="137"/>
    </row>
    <row r="63" spans="1:13" s="138" customFormat="1" ht="96.6">
      <c r="A63" s="253"/>
      <c r="B63" s="253"/>
      <c r="C63" s="253"/>
      <c r="D63" s="261"/>
      <c r="E63" s="140" t="s">
        <v>44</v>
      </c>
      <c r="F63" s="141" t="s">
        <v>0</v>
      </c>
      <c r="G63" s="70">
        <v>315</v>
      </c>
      <c r="H63" s="70">
        <v>315</v>
      </c>
      <c r="I63" s="71">
        <v>1</v>
      </c>
      <c r="J63" s="70">
        <v>0</v>
      </c>
      <c r="K63" s="141" t="s">
        <v>349</v>
      </c>
      <c r="L63" s="137"/>
      <c r="M63" s="137"/>
    </row>
    <row r="64" spans="1:13" s="138" customFormat="1" ht="96.6">
      <c r="A64" s="253"/>
      <c r="B64" s="253"/>
      <c r="C64" s="254"/>
      <c r="D64" s="258"/>
      <c r="E64" s="140" t="s">
        <v>45</v>
      </c>
      <c r="F64" s="141" t="s">
        <v>0</v>
      </c>
      <c r="G64" s="70">
        <v>1454</v>
      </c>
      <c r="H64" s="70">
        <v>1339</v>
      </c>
      <c r="I64" s="71">
        <v>0.92090784044016505</v>
      </c>
      <c r="J64" s="70">
        <v>0</v>
      </c>
      <c r="K64" s="141" t="s">
        <v>349</v>
      </c>
      <c r="L64" s="137"/>
      <c r="M64" s="137"/>
    </row>
    <row r="65" spans="1:13" s="138" customFormat="1">
      <c r="A65" s="253"/>
      <c r="B65" s="254"/>
      <c r="C65" s="259" t="s">
        <v>179</v>
      </c>
      <c r="D65" s="260"/>
      <c r="E65" s="251"/>
      <c r="F65" s="142" t="s">
        <v>0</v>
      </c>
      <c r="G65" s="65">
        <v>107804</v>
      </c>
      <c r="H65" s="65">
        <v>107216</v>
      </c>
      <c r="I65" s="66">
        <v>0.99454565693295205</v>
      </c>
      <c r="J65" s="65">
        <v>25</v>
      </c>
      <c r="K65" s="142" t="s">
        <v>0</v>
      </c>
      <c r="L65" s="137"/>
      <c r="M65" s="137"/>
    </row>
    <row r="66" spans="1:13" s="138" customFormat="1">
      <c r="A66" s="254"/>
      <c r="B66" s="262" t="s">
        <v>350</v>
      </c>
      <c r="C66" s="260"/>
      <c r="D66" s="260"/>
      <c r="E66" s="251"/>
      <c r="F66" s="143" t="s">
        <v>0</v>
      </c>
      <c r="G66" s="73">
        <v>697541</v>
      </c>
      <c r="H66" s="73">
        <v>603992</v>
      </c>
      <c r="I66" s="74">
        <v>0.86588745321063598</v>
      </c>
      <c r="J66" s="73">
        <v>60</v>
      </c>
      <c r="K66" s="143" t="s">
        <v>0</v>
      </c>
      <c r="L66" s="137"/>
      <c r="M66" s="137"/>
    </row>
    <row r="67" spans="1:13" s="138" customFormat="1">
      <c r="A67" s="263" t="s">
        <v>351</v>
      </c>
      <c r="B67" s="260"/>
      <c r="C67" s="260"/>
      <c r="D67" s="260"/>
      <c r="E67" s="251"/>
      <c r="F67" s="144" t="s">
        <v>0</v>
      </c>
      <c r="G67" s="76">
        <v>697541</v>
      </c>
      <c r="H67" s="76">
        <v>603992</v>
      </c>
      <c r="I67" s="77">
        <v>0.86588745321063598</v>
      </c>
      <c r="J67" s="76">
        <v>60</v>
      </c>
      <c r="K67" s="144" t="s">
        <v>0</v>
      </c>
      <c r="L67" s="137"/>
      <c r="M67" s="137"/>
    </row>
    <row r="68" spans="1:13" s="138" customFormat="1">
      <c r="A68" s="264" t="s">
        <v>352</v>
      </c>
      <c r="B68" s="260"/>
      <c r="C68" s="260"/>
      <c r="D68" s="260"/>
      <c r="E68" s="251"/>
      <c r="F68" s="145" t="s">
        <v>0</v>
      </c>
      <c r="G68" s="79">
        <v>697541</v>
      </c>
      <c r="H68" s="79">
        <v>603992</v>
      </c>
      <c r="I68" s="80">
        <v>0.86588745321063598</v>
      </c>
      <c r="J68" s="79">
        <v>60</v>
      </c>
      <c r="K68" s="145" t="s">
        <v>0</v>
      </c>
      <c r="L68" s="137"/>
      <c r="M68" s="137"/>
    </row>
    <row r="69" spans="1:13" ht="0" hidden="1" customHeight="1"/>
  </sheetData>
  <autoFilter ref="A2:K2" xr:uid="{1989727E-2B5A-4B3C-95DD-4C0BFBAE25B3}">
    <filterColumn colId="3" showButton="0"/>
  </autoFilter>
  <mergeCells count="57">
    <mergeCell ref="C65:E65"/>
    <mergeCell ref="B66:E66"/>
    <mergeCell ref="A67:E67"/>
    <mergeCell ref="A68:E68"/>
    <mergeCell ref="C56:E56"/>
    <mergeCell ref="C57:C64"/>
    <mergeCell ref="D57:E57"/>
    <mergeCell ref="D58:D60"/>
    <mergeCell ref="D61:E61"/>
    <mergeCell ref="D62:D64"/>
    <mergeCell ref="C49:E49"/>
    <mergeCell ref="C50:C55"/>
    <mergeCell ref="D50:E50"/>
    <mergeCell ref="D51:D52"/>
    <mergeCell ref="D53:E53"/>
    <mergeCell ref="D54:D55"/>
    <mergeCell ref="C40:E40"/>
    <mergeCell ref="C41:C48"/>
    <mergeCell ref="D41:E41"/>
    <mergeCell ref="D42:D44"/>
    <mergeCell ref="D45:E45"/>
    <mergeCell ref="D46:D48"/>
    <mergeCell ref="C31:E31"/>
    <mergeCell ref="C32:C39"/>
    <mergeCell ref="D32:E32"/>
    <mergeCell ref="D33:D35"/>
    <mergeCell ref="D36:E36"/>
    <mergeCell ref="D37:D39"/>
    <mergeCell ref="C24:E24"/>
    <mergeCell ref="C25:C30"/>
    <mergeCell ref="D25:E25"/>
    <mergeCell ref="D26:D27"/>
    <mergeCell ref="D28:E28"/>
    <mergeCell ref="D29:D30"/>
    <mergeCell ref="D15:D16"/>
    <mergeCell ref="C17:E17"/>
    <mergeCell ref="C18:C23"/>
    <mergeCell ref="D18:E18"/>
    <mergeCell ref="D19:D20"/>
    <mergeCell ref="D21:E21"/>
    <mergeCell ref="D22:D23"/>
    <mergeCell ref="A1:E1"/>
    <mergeCell ref="D2:E2"/>
    <mergeCell ref="A3:A66"/>
    <mergeCell ref="B3:B65"/>
    <mergeCell ref="C3:C5"/>
    <mergeCell ref="D3:E3"/>
    <mergeCell ref="D4:D5"/>
    <mergeCell ref="C6:E6"/>
    <mergeCell ref="C7:C9"/>
    <mergeCell ref="D7:E7"/>
    <mergeCell ref="D8:D9"/>
    <mergeCell ref="C10:E10"/>
    <mergeCell ref="C11:C16"/>
    <mergeCell ref="D11:E11"/>
    <mergeCell ref="D12:D13"/>
    <mergeCell ref="D14:E14"/>
  </mergeCells>
  <hyperlinks>
    <hyperlink ref="D3" r:id="rId1" xr:uid="{AD37525B-3981-417D-A904-E6516673F41A}"/>
    <hyperlink ref="E4" r:id="rId2" xr:uid="{3B4E8D60-2C21-4956-9228-7B03DE1ADA61}"/>
    <hyperlink ref="E5" r:id="rId3" xr:uid="{3978CA0F-C118-4470-9896-EA3144252397}"/>
    <hyperlink ref="D7" r:id="rId4" xr:uid="{D84E07E2-A61D-4578-B042-251396936E00}"/>
    <hyperlink ref="E8" r:id="rId5" xr:uid="{49B651CF-AFBF-43C0-AF38-6D7063BAF46F}"/>
    <hyperlink ref="E9" r:id="rId6" xr:uid="{81259D4D-59CF-4A91-BD33-F13D364826FC}"/>
    <hyperlink ref="D11" r:id="rId7" xr:uid="{399A6E67-EBBF-476C-A1E8-8D6195147AB7}"/>
    <hyperlink ref="E12" r:id="rId8" xr:uid="{20F5F7C1-7C74-4715-BA1B-82AD3A4643D7}"/>
    <hyperlink ref="E13" r:id="rId9" xr:uid="{03BE39B0-D2AB-46CD-B27E-B9BBD4974A03}"/>
    <hyperlink ref="D14" r:id="rId10" xr:uid="{65F924EA-B5B6-4821-A72E-C4FB7048ADBC}"/>
    <hyperlink ref="E15" r:id="rId11" xr:uid="{4D125F94-2B3A-476B-BF62-4E921D0D67D4}"/>
    <hyperlink ref="E16" r:id="rId12" xr:uid="{E6EE06C1-5D07-421B-8D72-D1CE1289BF6B}"/>
    <hyperlink ref="D18" r:id="rId13" xr:uid="{DDC4DF67-55F2-4B90-97BD-3263B2BF5ED0}"/>
    <hyperlink ref="E19" r:id="rId14" xr:uid="{4E353E41-A7AB-42BD-ABBA-9CD1EB244759}"/>
    <hyperlink ref="E20" r:id="rId15" xr:uid="{8705A3ED-EBC2-4350-976B-6D3A75D08909}"/>
    <hyperlink ref="D21" r:id="rId16" xr:uid="{4CF70C17-33E6-45AF-A76C-3B89DFD19909}"/>
    <hyperlink ref="E22" r:id="rId17" xr:uid="{2DDD73BB-89B0-48A3-815F-73A7155DDC6A}"/>
    <hyperlink ref="E23" r:id="rId18" xr:uid="{6D6AA14A-03CC-464C-B76A-C83F1C82D133}"/>
    <hyperlink ref="D25" r:id="rId19" xr:uid="{9AE6CF68-A2B4-4D67-9606-101AF8F06B77}"/>
    <hyperlink ref="E26" r:id="rId20" xr:uid="{C9ADA056-21A1-4117-A16C-493EA7BF3A85}"/>
    <hyperlink ref="E27" r:id="rId21" xr:uid="{C000098E-A744-444E-82E3-412CB573A9FE}"/>
    <hyperlink ref="D28" r:id="rId22" xr:uid="{78D8173E-F60B-43E8-AA20-253105E6C99B}"/>
    <hyperlink ref="E29" r:id="rId23" xr:uid="{F9539283-DABC-4035-8E19-343909D41880}"/>
    <hyperlink ref="E30" r:id="rId24" xr:uid="{6480B502-4E54-43F2-B74A-F74BCA31041A}"/>
    <hyperlink ref="D32" r:id="rId25" xr:uid="{C01E5DE7-8850-4DA5-8671-14861A7AD45F}"/>
    <hyperlink ref="E33" r:id="rId26" xr:uid="{D3B69851-6077-40F6-919A-BFB1A84DD2C4}"/>
    <hyperlink ref="E34" r:id="rId27" xr:uid="{79E6D490-5416-4C23-8801-D78AD004F15C}"/>
    <hyperlink ref="E35" r:id="rId28" xr:uid="{69B49C07-BA58-40C0-B8D2-87C2133988D9}"/>
    <hyperlink ref="D36" r:id="rId29" xr:uid="{F26EE305-E3D6-4F68-B368-B230ADF367D5}"/>
    <hyperlink ref="E37" r:id="rId30" xr:uid="{1A52C6A6-8020-446B-82FA-0FB45B4822D7}"/>
    <hyperlink ref="E38" r:id="rId31" xr:uid="{E9B2B8F4-1885-46DB-AD90-038ABCB82E95}"/>
    <hyperlink ref="E39" r:id="rId32" xr:uid="{491884EC-99B9-44D2-A17A-443B6BB8C8E3}"/>
    <hyperlink ref="D41" r:id="rId33" xr:uid="{CA7F890B-72C6-4F95-8B37-EBD7CF9E1F20}"/>
    <hyperlink ref="E42" r:id="rId34" xr:uid="{D2D00FB9-6888-4422-BFFD-804D33F5DD4E}"/>
    <hyperlink ref="E43" r:id="rId35" xr:uid="{3E95A6E5-3D58-431F-9DE9-F87D14A77E74}"/>
    <hyperlink ref="E44" r:id="rId36" xr:uid="{89A2F97D-30E9-4947-9DA2-DCEC18A92B59}"/>
    <hyperlink ref="D45" r:id="rId37" xr:uid="{4862FC3B-10A1-4055-A636-030704824BE1}"/>
    <hyperlink ref="E46" r:id="rId38" xr:uid="{A7B8EC09-3118-41F3-9609-66F2BD767D1D}"/>
    <hyperlink ref="E47" r:id="rId39" xr:uid="{65F4D585-248B-49F4-8CAD-1B7009918F0A}"/>
    <hyperlink ref="E48" r:id="rId40" xr:uid="{412EF129-78EC-4B5D-B54F-1B36BC28B299}"/>
    <hyperlink ref="D50" r:id="rId41" xr:uid="{FC36CCC4-16E3-475F-BEF6-2D492BE1B212}"/>
    <hyperlink ref="E51" r:id="rId42" xr:uid="{23D80F36-3FD6-4885-A7FF-5B3F3FD8F2BE}"/>
    <hyperlink ref="E52" r:id="rId43" xr:uid="{33B0249C-162C-4D96-BDF2-B474F7CC5C6C}"/>
    <hyperlink ref="D53" r:id="rId44" xr:uid="{1FCCE7D0-6DF8-4718-BF4F-E9FFDE701F36}"/>
    <hyperlink ref="E54" r:id="rId45" xr:uid="{8D1D935B-24AB-4FE1-9A5A-9A67B8133136}"/>
    <hyperlink ref="E55" r:id="rId46" xr:uid="{75B92957-FC11-4734-A5A1-78A21C15883A}"/>
    <hyperlink ref="D57" r:id="rId47" xr:uid="{03790F19-2795-4297-AEB4-156F12C44C36}"/>
    <hyperlink ref="E58" r:id="rId48" xr:uid="{77DAE0C6-5411-4E42-ADB7-8427187E5A91}"/>
    <hyperlink ref="E59" r:id="rId49" xr:uid="{D37E70D9-DB04-4BF8-A120-709425E7EF39}"/>
    <hyperlink ref="E60" r:id="rId50" xr:uid="{82DB3C91-A964-4A87-ABF5-62DA7C2FB182}"/>
    <hyperlink ref="D61" r:id="rId51" xr:uid="{E744E7BB-0C79-4A2F-873D-84C4932AA3DA}"/>
    <hyperlink ref="E62" r:id="rId52" xr:uid="{65E2A873-9506-4D31-9761-8BE48E186711}"/>
    <hyperlink ref="E63" r:id="rId53" xr:uid="{EC8070CF-B8B2-4D83-BB8D-92609F48AFD9}"/>
    <hyperlink ref="E64" r:id="rId54" xr:uid="{B1F7AA78-9883-43F4-968F-9EF7ED67C575}"/>
  </hyperlinks>
  <pageMargins left="0.7" right="0.7" top="0.75" bottom="0.75" header="0.3" footer="0.3"/>
  <pageSetup orientation="portrait" horizontalDpi="1200" verticalDpi="1200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2021</vt:lpstr>
      <vt:lpstr>Feb 2021</vt:lpstr>
      <vt:lpstr>March 2021</vt:lpstr>
      <vt:lpstr>April 2021</vt:lpstr>
      <vt:lpstr>May 2021</vt:lpstr>
      <vt:lpstr>June 2021</vt:lpstr>
      <vt:lpstr>July 2021</vt:lpstr>
      <vt:lpstr>August 2021</vt:lpstr>
      <vt:lpstr>Sept 2021</vt:lpstr>
      <vt:lpstr>Oct 2021</vt:lpstr>
      <vt:lpstr>Nov 2021</vt:lpstr>
      <vt:lpstr>Dec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</dc:creator>
  <cp:lastModifiedBy>Mark Rosacker</cp:lastModifiedBy>
  <dcterms:created xsi:type="dcterms:W3CDTF">2021-02-01T18:39:37Z</dcterms:created>
  <dcterms:modified xsi:type="dcterms:W3CDTF">2022-01-05T15:32:50Z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