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325" documentId="8_{8AD12135-284E-4254-8D2C-FBF5648B0524}" xr6:coauthVersionLast="47" xr6:coauthVersionMax="47" xr10:uidLastSave="{96F6F64A-C3C2-4F18-A157-7832C221BE82}"/>
  <bookViews>
    <workbookView xWindow="-108" yWindow="-108" windowWidth="23256" windowHeight="12576" firstSheet="3" activeTab="11" xr2:uid="{00000000-000D-0000-FFFF-FFFF00000000}"/>
  </bookViews>
  <sheets>
    <sheet name="Jan 2021" sheetId="2" r:id="rId1"/>
    <sheet name="Feb 2021" sheetId="3" r:id="rId2"/>
    <sheet name="March 2021" sheetId="4" r:id="rId3"/>
    <sheet name="Apr 2021" sheetId="5" r:id="rId4"/>
    <sheet name="May 2021" sheetId="6" r:id="rId5"/>
    <sheet name="June 2021" sheetId="7" r:id="rId6"/>
    <sheet name="July 2021" sheetId="8" r:id="rId7"/>
    <sheet name="Aug 2021" sheetId="9" r:id="rId8"/>
    <sheet name="Sept 2021" sheetId="12" r:id="rId9"/>
    <sheet name="Oct 2021" sheetId="10" r:id="rId10"/>
    <sheet name="Nov 2021" sheetId="11" r:id="rId11"/>
    <sheet name="Dec 2021" sheetId="13" r:id="rId12"/>
  </sheets>
  <definedNames>
    <definedName name="_xlnm._FilterDatabase" localSheetId="3" hidden="1">'Apr 2021'!$A$3:$W$3</definedName>
    <definedName name="_xlnm._FilterDatabase" localSheetId="7" hidden="1">'Aug 2021'!$A$3:$W$3</definedName>
    <definedName name="_xlnm._FilterDatabase" localSheetId="11" hidden="1">'Dec 2021'!$A$3:$W$3</definedName>
    <definedName name="_xlnm._FilterDatabase" localSheetId="1" hidden="1">'Feb 2021'!$A$3:$W$3</definedName>
    <definedName name="_xlnm._FilterDatabase" localSheetId="0" hidden="1">'Jan 2021'!$A$3:$W$3</definedName>
    <definedName name="_xlnm._FilterDatabase" localSheetId="6" hidden="1">'July 2021'!$A$3:$W$3</definedName>
    <definedName name="_xlnm._FilterDatabase" localSheetId="5" hidden="1">'June 2021'!$B$2:$W$2</definedName>
    <definedName name="_xlnm._FilterDatabase" localSheetId="4" hidden="1">'May 2021'!$C$3:$W$3</definedName>
    <definedName name="_xlnm._FilterDatabase" localSheetId="10" hidden="1">'Nov 2021'!$A$3:$W$3</definedName>
    <definedName name="_xlnm._FilterDatabase" localSheetId="9" hidden="1">'Oct 2021'!$A$3:$W$3</definedName>
    <definedName name="_xlnm._FilterDatabase" localSheetId="8" hidden="1">'Sept 2021'!$A$3:$W$3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3" l="1"/>
  <c r="I7" i="13"/>
  <c r="H7" i="13"/>
  <c r="I6" i="13"/>
  <c r="I5" i="13"/>
  <c r="H5" i="13"/>
  <c r="I7" i="11"/>
  <c r="H7" i="11"/>
  <c r="I6" i="11"/>
  <c r="H6" i="11"/>
  <c r="I5" i="11"/>
  <c r="H5" i="11"/>
  <c r="I7" i="10"/>
  <c r="H7" i="10"/>
  <c r="I6" i="10"/>
  <c r="H6" i="10"/>
  <c r="I5" i="10"/>
  <c r="H5" i="10"/>
  <c r="I8" i="12"/>
  <c r="H8" i="12"/>
  <c r="I7" i="12"/>
  <c r="H7" i="12"/>
  <c r="I6" i="12"/>
  <c r="H6" i="12"/>
  <c r="I5" i="12"/>
  <c r="H5" i="12"/>
  <c r="I9" i="9"/>
  <c r="H9" i="9"/>
  <c r="I8" i="9"/>
  <c r="H8" i="9"/>
  <c r="I7" i="9"/>
  <c r="H7" i="9"/>
  <c r="I6" i="9"/>
  <c r="H6" i="9"/>
  <c r="I5" i="9"/>
  <c r="H5" i="9"/>
  <c r="I6" i="8"/>
  <c r="H6" i="8"/>
  <c r="I5" i="8"/>
  <c r="H5" i="8"/>
  <c r="I5" i="7"/>
  <c r="H5" i="7"/>
  <c r="I4" i="7"/>
  <c r="H4" i="7"/>
  <c r="I6" i="6"/>
  <c r="H6" i="6"/>
  <c r="I5" i="6"/>
  <c r="H5" i="6"/>
  <c r="I6" i="5"/>
  <c r="H6" i="5"/>
  <c r="I5" i="5"/>
  <c r="H5" i="5"/>
  <c r="I7" i="3"/>
  <c r="H7" i="3"/>
  <c r="I6" i="3"/>
  <c r="H6" i="3"/>
  <c r="I5" i="3"/>
  <c r="H5" i="3"/>
  <c r="I6" i="2" l="1"/>
  <c r="H6" i="2"/>
  <c r="I5" i="2"/>
  <c r="H5" i="2"/>
</calcChain>
</file>

<file path=xl/sharedStrings.xml><?xml version="1.0" encoding="utf-8"?>
<sst xmlns="http://schemas.openxmlformats.org/spreadsheetml/2006/main" count="716" uniqueCount="83">
  <si>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</si>
  <si>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</si>
  <si>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</si>
  <si>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</si>
  <si>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</si>
  <si>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</si>
  <si>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</si>
  <si>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</si>
  <si>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</si>
  <si>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</si>
  <si>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</si>
  <si>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</si>
  <si>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</si>
  <si>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</si>
  <si>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</si>
  <si>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</si>
  <si>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</si>
  <si>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</si>
  <si>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EPG Media Central Database</t>
  </si>
  <si>
    <t>StateWays eNewsletter</t>
  </si>
  <si>
    <t>STW-NL-20210907</t>
  </si>
  <si>
    <t>StateWays eNewsletter Totals (1)</t>
  </si>
  <si>
    <t>Total for September 2021 (1)</t>
  </si>
  <si>
    <t>Summary of EPG Media - EPG Media Central Database (1)</t>
  </si>
  <si>
    <t>Summary of EPG Media (1)</t>
  </si>
  <si>
    <t>Ad</t>
  </si>
  <si>
    <t>Gross AD Clicks</t>
  </si>
  <si>
    <t>Ad % of all Clicks</t>
  </si>
  <si>
    <t>Ad CTR</t>
  </si>
  <si>
    <t>Spam Score</t>
  </si>
  <si>
    <t>Subject Line</t>
  </si>
  <si>
    <t>STW-NL-20210112</t>
  </si>
  <si>
    <t>10 Whiskey Trends in 2021</t>
  </si>
  <si>
    <t>Total for January 2021 (1)</t>
  </si>
  <si>
    <t>Summary By Brand - Unique &amp; Gross Stateways January  2021</t>
  </si>
  <si>
    <t>STW-NL-20210202</t>
  </si>
  <si>
    <t>Whiskey Interviews and DISCUS' 2020 Report</t>
  </si>
  <si>
    <t>Total for February 2021 (1)</t>
  </si>
  <si>
    <t>Summary By Brand - Unique &amp; Gross Stateways February  2021</t>
  </si>
  <si>
    <t>NO Deployments</t>
  </si>
  <si>
    <t>STW-NL-20210406</t>
  </si>
  <si>
    <t>Alcohol Distribution Evolves with Covid-19</t>
  </si>
  <si>
    <t>Total for April 2021 (1)</t>
  </si>
  <si>
    <t>Summary By Brand - Unique &amp; Gross Stateways April  2021</t>
  </si>
  <si>
    <t>STW-NL-20210511</t>
  </si>
  <si>
    <t>Gregg Mineo Takes Over at NABCA</t>
  </si>
  <si>
    <t>Total for May 2021 (1)</t>
  </si>
  <si>
    <t>Summary By Brand - Unique &amp; Gross Stateways May 2021</t>
  </si>
  <si>
    <t>STW-NL-20210601</t>
  </si>
  <si>
    <t>Vodka Trends in 2021</t>
  </si>
  <si>
    <t>Total for June 2021 (1)</t>
  </si>
  <si>
    <t>Summary By Brand - Unique &amp; Gross Stateways June 2021</t>
  </si>
  <si>
    <t>STW-NL-20210713</t>
  </si>
  <si>
    <t>Wine Must Recalibrate</t>
  </si>
  <si>
    <t>Total for July 2021 (1)</t>
  </si>
  <si>
    <t>Summary By Brand - Unique &amp; Gross Stateways July 2021</t>
  </si>
  <si>
    <t>STW-NL-20210803</t>
  </si>
  <si>
    <t>Total for August 2021 (1)</t>
  </si>
  <si>
    <t>Summary By Brand - Unique &amp; Gross Stateways August 2021</t>
  </si>
  <si>
    <t>STW-NL-20211012</t>
  </si>
  <si>
    <t>Jim Sgueo: His Legacy</t>
  </si>
  <si>
    <t>Total for October 2021 (1)</t>
  </si>
  <si>
    <t>Summary By Brand - Unique &amp; Gross Stateways October 2021</t>
  </si>
  <si>
    <t>STW-NL-20211102</t>
  </si>
  <si>
    <t>Profile on J. Neal Insley, NABCA CEO</t>
  </si>
  <si>
    <t>Total for November 2021 (1)</t>
  </si>
  <si>
    <t>Summary By Brand - Unique &amp; Gross Stateways November 2021</t>
  </si>
  <si>
    <t>Beer 2020 HB</t>
  </si>
  <si>
    <t>Winestars</t>
  </si>
  <si>
    <t xml:space="preserve">Svayak </t>
  </si>
  <si>
    <t>Advance 2021</t>
  </si>
  <si>
    <t>McLane</t>
  </si>
  <si>
    <t>EPG</t>
  </si>
  <si>
    <t>CR EVENT</t>
  </si>
  <si>
    <t>9 Alcohol Trends in 2021-22</t>
  </si>
  <si>
    <t>Liquor 2021</t>
  </si>
  <si>
    <t>Vinexpo</t>
  </si>
  <si>
    <t>Wine 2021</t>
  </si>
  <si>
    <t>STW-NL-20211207</t>
  </si>
  <si>
    <t>The Top Alcohol Retail Technology</t>
  </si>
  <si>
    <t>Total for December 2021 (1)</t>
  </si>
  <si>
    <t>Summary By Brand - Unique &amp; Gross Stateways December 2021</t>
  </si>
  <si>
    <t>Beer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</si>
</sst>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6"/>
      <color rgb="FFFFFFFF"/>
      <name val="Arial Narrow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Cambria"/>
      <family val="1"/>
    </font>
    <font>
      <sz val="10"/>
      <color rgb="FF00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 applyFill="1" applyBorder="1"/>
    <xf numFmtId="0" fontId="2" fillId="3" borderId="0" xfId="0" applyNumberFormat="1" applyFont="1" applyFill="1" applyBorder="1" applyAlignment="1">
      <alignment wrapText="1" readingOrder="1"/>
    </xf>
    <xf numFmtId="0" fontId="2" fillId="3" borderId="0" xfId="0" applyNumberFormat="1" applyFont="1" applyFill="1" applyBorder="1" applyAlignment="1">
      <alignment horizontal="right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166" fontId="6" fillId="8" borderId="1" xfId="0" applyNumberFormat="1" applyFont="1" applyFill="1" applyBorder="1" applyAlignment="1">
      <alignment vertical="center" wrapText="1" readingOrder="1"/>
    </xf>
    <xf numFmtId="167" fontId="6" fillId="8" borderId="1" xfId="0" applyNumberFormat="1" applyFont="1" applyFill="1" applyBorder="1" applyAlignment="1">
      <alignment horizontal="right" vertical="center" wrapText="1" readingOrder="1"/>
    </xf>
    <xf numFmtId="166" fontId="6" fillId="8" borderId="1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center" readingOrder="1"/>
    </xf>
    <xf numFmtId="1" fontId="7" fillId="9" borderId="1" xfId="0" applyNumberFormat="1" applyFont="1" applyFill="1" applyBorder="1" applyAlignment="1">
      <alignment horizontal="right" wrapText="1" readingOrder="1"/>
    </xf>
    <xf numFmtId="10" fontId="7" fillId="9" borderId="1" xfId="0" applyNumberFormat="1" applyFont="1" applyFill="1" applyBorder="1" applyAlignment="1">
      <alignment horizontal="right" wrapText="1" readingOrder="1"/>
    </xf>
    <xf numFmtId="165" fontId="2" fillId="10" borderId="2" xfId="0" applyNumberFormat="1" applyFont="1" applyFill="1" applyBorder="1" applyAlignment="1">
      <alignment horizontal="center" vertical="top" wrapText="1" readingOrder="1"/>
    </xf>
    <xf numFmtId="1" fontId="8" fillId="10" borderId="7" xfId="0" applyNumberFormat="1" applyFont="1" applyFill="1" applyBorder="1" applyAlignment="1">
      <alignment horizontal="center" vertical="top" wrapText="1" readingOrder="1"/>
    </xf>
    <xf numFmtId="10" fontId="8" fillId="10" borderId="7" xfId="0" applyNumberFormat="1" applyFont="1" applyFill="1" applyBorder="1" applyAlignment="1">
      <alignment horizontal="right"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4" fillId="4" borderId="1" xfId="0" applyFont="1" applyFill="1" applyBorder="1" applyAlignment="1">
      <alignment wrapText="1" readingOrder="1"/>
    </xf>
    <xf numFmtId="0" fontId="4" fillId="4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5" fillId="2" borderId="2" xfId="0" applyFont="1" applyFill="1" applyBorder="1" applyAlignment="1">
      <alignment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6" fillId="8" borderId="1" xfId="0" applyFont="1" applyFill="1" applyBorder="1" applyAlignment="1">
      <alignment vertical="center" wrapText="1" readingOrder="1"/>
    </xf>
    <xf numFmtId="0" fontId="2" fillId="7" borderId="1" xfId="0" applyFont="1" applyFill="1" applyBorder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center" wrapText="1" readingOrder="1"/>
    </xf>
    <xf numFmtId="0" fontId="3" fillId="3" borderId="0" xfId="0" applyNumberFormat="1" applyFont="1" applyFill="1" applyBorder="1" applyAlignment="1">
      <alignment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4" xfId="0" applyNumberFormat="1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B0C4DE"/>
      <rgbColor rgb="004492D0"/>
      <rgbColor rgb="00808080"/>
      <rgbColor rgb="002C5BAD"/>
      <rgbColor rgb="00BED5DD"/>
      <rgbColor rgb="001A295B"/>
      <rgbColor rgb="00008080"/>
      <rgbColor rgb="00DCDCDC"/>
      <rgbColor rgb="00C0C0C0"/>
      <rgbColor rgb="00A9A9A9"/>
      <rgbColor rgb="00696969"/>
      <rgbColor rgb="00800000"/>
      <rgbColor rgb="0000008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9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9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9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1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1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1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21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1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1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1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1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8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8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8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8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9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9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9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9&amp;split_id=0&amp;start_date=02%2F01%2F2021%2000%3A00%3A00&amp;end_date=02%2F28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1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1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1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0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0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0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7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7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7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2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2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2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5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0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0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0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0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0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D608F-C09F-4BF0-BE68-80EC22F60BA2}">
  <dimension ref="A1:Y11"/>
  <sheetViews>
    <sheetView topLeftCell="E1" workbookViewId="0">
      <selection activeCell="A3" sqref="A3:W3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34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44197</v>
      </c>
      <c r="C4" s="31" t="s">
        <v>19</v>
      </c>
      <c r="D4" s="32" t="s">
        <v>31</v>
      </c>
      <c r="E4" s="3">
        <v>44208.375217476903</v>
      </c>
      <c r="F4" s="3"/>
      <c r="G4" s="3"/>
      <c r="H4" s="3"/>
      <c r="I4" s="3"/>
      <c r="J4" s="4">
        <v>809</v>
      </c>
      <c r="K4" s="4">
        <v>800</v>
      </c>
      <c r="L4" s="5">
        <v>0.98887515451174302</v>
      </c>
      <c r="M4" s="6">
        <v>285</v>
      </c>
      <c r="N4" s="4">
        <v>128</v>
      </c>
      <c r="O4" s="5">
        <v>0.16</v>
      </c>
      <c r="P4" s="6">
        <v>64</v>
      </c>
      <c r="Q4" s="4">
        <v>34</v>
      </c>
      <c r="R4" s="5">
        <v>0.265625</v>
      </c>
      <c r="S4" s="5">
        <v>4.2500000000000003E-2</v>
      </c>
      <c r="T4" s="5">
        <v>0.08</v>
      </c>
      <c r="U4" s="5">
        <v>0.22456140350877199</v>
      </c>
      <c r="V4" s="33">
        <v>0.2</v>
      </c>
      <c r="W4" s="34" t="s">
        <v>32</v>
      </c>
      <c r="X4" s="27"/>
      <c r="Y4" s="27"/>
    </row>
    <row r="5" spans="1:25" ht="20.399999999999999">
      <c r="A5" s="46"/>
      <c r="B5" s="50"/>
      <c r="C5" s="31"/>
      <c r="D5" s="32" t="s">
        <v>31</v>
      </c>
      <c r="E5" s="3">
        <v>44208.375217476903</v>
      </c>
      <c r="F5" s="23" t="s">
        <v>67</v>
      </c>
      <c r="G5" s="24">
        <v>1</v>
      </c>
      <c r="H5" s="25">
        <f>G5/P4</f>
        <v>1.5625E-2</v>
      </c>
      <c r="I5" s="25">
        <f t="shared" ref="I5:I6" si="0">+G5/K4</f>
        <v>1.25E-3</v>
      </c>
      <c r="J5" s="4">
        <v>809</v>
      </c>
      <c r="K5" s="4">
        <v>800</v>
      </c>
      <c r="L5" s="5">
        <v>0.98887515451174302</v>
      </c>
      <c r="M5" s="6">
        <v>285</v>
      </c>
      <c r="N5" s="4">
        <v>128</v>
      </c>
      <c r="O5" s="5">
        <v>0.16</v>
      </c>
      <c r="P5" s="6">
        <v>64</v>
      </c>
      <c r="Q5" s="4">
        <v>34</v>
      </c>
      <c r="R5" s="5">
        <v>0.265625</v>
      </c>
      <c r="S5" s="5">
        <v>4.2500000000000003E-2</v>
      </c>
      <c r="T5" s="5">
        <v>0.08</v>
      </c>
      <c r="U5" s="5">
        <v>0.22456140350877199</v>
      </c>
      <c r="V5" s="33">
        <v>0.2</v>
      </c>
      <c r="W5" s="34"/>
      <c r="X5" s="27"/>
      <c r="Y5" s="27"/>
    </row>
    <row r="6" spans="1:25">
      <c r="A6" s="46"/>
      <c r="B6" s="50"/>
      <c r="C6" s="31"/>
      <c r="D6" s="32" t="s">
        <v>31</v>
      </c>
      <c r="E6" s="3">
        <v>44208.375217476903</v>
      </c>
      <c r="F6" s="23" t="s">
        <v>68</v>
      </c>
      <c r="G6" s="24">
        <v>0</v>
      </c>
      <c r="H6" s="25">
        <f>G6/P5</f>
        <v>0</v>
      </c>
      <c r="I6" s="25">
        <f t="shared" si="0"/>
        <v>0</v>
      </c>
      <c r="J6" s="4">
        <v>809</v>
      </c>
      <c r="K6" s="4">
        <v>800</v>
      </c>
      <c r="L6" s="5">
        <v>0.98887515451174302</v>
      </c>
      <c r="M6" s="6">
        <v>285</v>
      </c>
      <c r="N6" s="4">
        <v>128</v>
      </c>
      <c r="O6" s="5">
        <v>0.16</v>
      </c>
      <c r="P6" s="6">
        <v>64</v>
      </c>
      <c r="Q6" s="4">
        <v>34</v>
      </c>
      <c r="R6" s="5">
        <v>0.265625</v>
      </c>
      <c r="S6" s="5">
        <v>4.2500000000000003E-2</v>
      </c>
      <c r="T6" s="5">
        <v>0.08</v>
      </c>
      <c r="U6" s="5">
        <v>0.22456140350877199</v>
      </c>
      <c r="V6" s="33">
        <v>0.2</v>
      </c>
      <c r="W6" s="34"/>
      <c r="X6" s="27"/>
      <c r="Y6" s="27"/>
    </row>
    <row r="7" spans="1:25">
      <c r="A7" s="47"/>
      <c r="B7" s="48"/>
      <c r="C7" s="51" t="s">
        <v>21</v>
      </c>
      <c r="D7" s="41"/>
      <c r="E7" s="35" t="s">
        <v>0</v>
      </c>
      <c r="F7" s="35"/>
      <c r="G7" s="35"/>
      <c r="H7" s="35"/>
      <c r="I7" s="35"/>
      <c r="J7" s="7">
        <v>809</v>
      </c>
      <c r="K7" s="7">
        <v>800</v>
      </c>
      <c r="L7" s="8">
        <v>0.98887515451174302</v>
      </c>
      <c r="M7" s="9">
        <v>285</v>
      </c>
      <c r="N7" s="7">
        <v>128</v>
      </c>
      <c r="O7" s="8">
        <v>0.16</v>
      </c>
      <c r="P7" s="9">
        <v>64</v>
      </c>
      <c r="Q7" s="7">
        <v>34</v>
      </c>
      <c r="R7" s="8">
        <v>0.265625</v>
      </c>
      <c r="S7" s="8">
        <v>4.2500000000000003E-2</v>
      </c>
      <c r="T7" s="8">
        <v>0.08</v>
      </c>
      <c r="U7" s="8">
        <v>0.22456140350877199</v>
      </c>
      <c r="V7" s="35" t="s">
        <v>0</v>
      </c>
      <c r="W7" s="35" t="s">
        <v>0</v>
      </c>
      <c r="X7" s="27"/>
      <c r="Y7" s="27"/>
    </row>
    <row r="8" spans="1:25">
      <c r="A8" s="48"/>
      <c r="B8" s="52" t="s">
        <v>33</v>
      </c>
      <c r="C8" s="40"/>
      <c r="D8" s="41"/>
      <c r="E8" s="36" t="s">
        <v>0</v>
      </c>
      <c r="F8" s="36"/>
      <c r="G8" s="36"/>
      <c r="H8" s="36"/>
      <c r="I8" s="36"/>
      <c r="J8" s="10">
        <v>809</v>
      </c>
      <c r="K8" s="10">
        <v>800</v>
      </c>
      <c r="L8" s="11">
        <v>0.98887515451174302</v>
      </c>
      <c r="M8" s="12">
        <v>285</v>
      </c>
      <c r="N8" s="10">
        <v>128</v>
      </c>
      <c r="O8" s="11">
        <v>0.16</v>
      </c>
      <c r="P8" s="12">
        <v>64</v>
      </c>
      <c r="Q8" s="10">
        <v>34</v>
      </c>
      <c r="R8" s="11">
        <v>0.265625</v>
      </c>
      <c r="S8" s="11">
        <v>4.2500000000000003E-2</v>
      </c>
      <c r="T8" s="11">
        <v>0.08</v>
      </c>
      <c r="U8" s="11">
        <v>0.22456140350877199</v>
      </c>
      <c r="V8" s="36" t="s">
        <v>0</v>
      </c>
      <c r="W8" s="36" t="s">
        <v>0</v>
      </c>
      <c r="X8" s="27"/>
      <c r="Y8" s="27"/>
    </row>
    <row r="9" spans="1:25">
      <c r="A9" s="39" t="s">
        <v>23</v>
      </c>
      <c r="B9" s="40"/>
      <c r="C9" s="40"/>
      <c r="D9" s="41"/>
      <c r="E9" s="37" t="s">
        <v>0</v>
      </c>
      <c r="F9" s="37"/>
      <c r="G9" s="37"/>
      <c r="H9" s="37"/>
      <c r="I9" s="37"/>
      <c r="J9" s="13">
        <v>809</v>
      </c>
      <c r="K9" s="13">
        <v>800</v>
      </c>
      <c r="L9" s="14">
        <v>0.98887515451174302</v>
      </c>
      <c r="M9" s="15">
        <v>285</v>
      </c>
      <c r="N9" s="13">
        <v>128</v>
      </c>
      <c r="O9" s="14">
        <v>0.16</v>
      </c>
      <c r="P9" s="15">
        <v>64</v>
      </c>
      <c r="Q9" s="13">
        <v>34</v>
      </c>
      <c r="R9" s="14">
        <v>0.265625</v>
      </c>
      <c r="S9" s="14">
        <v>4.2500000000000003E-2</v>
      </c>
      <c r="T9" s="14">
        <v>0.08</v>
      </c>
      <c r="U9" s="14">
        <v>0.22456140350877199</v>
      </c>
      <c r="V9" s="37" t="s">
        <v>0</v>
      </c>
      <c r="W9" s="37" t="s">
        <v>0</v>
      </c>
      <c r="X9" s="27"/>
      <c r="Y9" s="27"/>
    </row>
    <row r="10" spans="1:25">
      <c r="A10" s="42" t="s">
        <v>24</v>
      </c>
      <c r="B10" s="40"/>
      <c r="C10" s="40"/>
      <c r="D10" s="41"/>
      <c r="E10" s="38" t="s">
        <v>0</v>
      </c>
      <c r="F10" s="38"/>
      <c r="G10" s="38"/>
      <c r="H10" s="38"/>
      <c r="I10" s="38"/>
      <c r="J10" s="16">
        <v>809</v>
      </c>
      <c r="K10" s="16">
        <v>800</v>
      </c>
      <c r="L10" s="17">
        <v>0.98887515451174302</v>
      </c>
      <c r="M10" s="18">
        <v>285</v>
      </c>
      <c r="N10" s="16">
        <v>128</v>
      </c>
      <c r="O10" s="17">
        <v>0.16</v>
      </c>
      <c r="P10" s="18">
        <v>64</v>
      </c>
      <c r="Q10" s="16">
        <v>34</v>
      </c>
      <c r="R10" s="17">
        <v>0.265625</v>
      </c>
      <c r="S10" s="17">
        <v>4.2500000000000003E-2</v>
      </c>
      <c r="T10" s="17">
        <v>0.08</v>
      </c>
      <c r="U10" s="17">
        <v>0.22456140350877199</v>
      </c>
      <c r="V10" s="38" t="s">
        <v>0</v>
      </c>
      <c r="W10" s="38" t="s">
        <v>0</v>
      </c>
      <c r="X10" s="27"/>
      <c r="Y10" s="27"/>
    </row>
    <row r="11" spans="1:25" ht="0" hidden="1" customHeight="1"/>
  </sheetData>
  <autoFilter ref="A3:W3" xr:uid="{599D608F-C09F-4BF0-BE68-80EC22F60BA2}"/>
  <mergeCells count="7">
    <mergeCell ref="A9:D9"/>
    <mergeCell ref="A10:D10"/>
    <mergeCell ref="A2:D2"/>
    <mergeCell ref="A4:A8"/>
    <mergeCell ref="B4:B7"/>
    <mergeCell ref="C7:D7"/>
    <mergeCell ref="B8:D8"/>
  </mergeCells>
  <hyperlinks>
    <hyperlink ref="D4" r:id="rId1" xr:uid="{C86F105B-F786-4745-B1CF-73FE82C1F6BA}"/>
    <hyperlink ref="D5" r:id="rId2" xr:uid="{F02A2D84-0572-431A-9963-C8531FDFFCB3}"/>
    <hyperlink ref="D6" r:id="rId3" xr:uid="{A05E3423-E9C4-4C83-9130-448B2D97DBC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5F56-CFDB-4F48-806D-BCE4A9E604D6}">
  <dimension ref="A1:Y12"/>
  <sheetViews>
    <sheetView workbookViewId="0">
      <selection activeCell="F5" sqref="F5:I7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62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44470</v>
      </c>
      <c r="C4" s="31" t="s">
        <v>19</v>
      </c>
      <c r="D4" s="32" t="s">
        <v>59</v>
      </c>
      <c r="E4" s="3">
        <v>44481.448011539404</v>
      </c>
      <c r="F4" s="3"/>
      <c r="G4" s="3"/>
      <c r="H4" s="3"/>
      <c r="I4" s="3"/>
      <c r="J4" s="4">
        <v>8094</v>
      </c>
      <c r="K4" s="4">
        <v>7861</v>
      </c>
      <c r="L4" s="5">
        <v>0.97121324437855205</v>
      </c>
      <c r="M4" s="6">
        <v>2362</v>
      </c>
      <c r="N4" s="4">
        <v>1694</v>
      </c>
      <c r="O4" s="5">
        <v>0.21549421193232399</v>
      </c>
      <c r="P4" s="6">
        <v>452</v>
      </c>
      <c r="Q4" s="4">
        <v>374</v>
      </c>
      <c r="R4" s="5">
        <v>0.22077922077922099</v>
      </c>
      <c r="S4" s="5">
        <v>4.7576644192850799E-2</v>
      </c>
      <c r="T4" s="5">
        <v>5.7499045922910601E-2</v>
      </c>
      <c r="U4" s="5">
        <v>0.191363251481795</v>
      </c>
      <c r="V4" s="33">
        <v>0.1</v>
      </c>
      <c r="W4" s="34" t="s">
        <v>60</v>
      </c>
      <c r="X4" s="27"/>
      <c r="Y4" s="27"/>
    </row>
    <row r="5" spans="1:25">
      <c r="A5" s="46"/>
      <c r="B5" s="50"/>
      <c r="C5" s="31"/>
      <c r="D5" s="32" t="s">
        <v>59</v>
      </c>
      <c r="E5" s="3">
        <v>44481.448011539404</v>
      </c>
      <c r="F5" s="23" t="s">
        <v>71</v>
      </c>
      <c r="G5" s="24">
        <v>6</v>
      </c>
      <c r="H5" s="25">
        <f>G5/P4</f>
        <v>1.3274336283185841E-2</v>
      </c>
      <c r="I5" s="25">
        <f t="shared" ref="I5:I7" si="0">+G5/K4</f>
        <v>7.6326167154306063E-4</v>
      </c>
      <c r="J5" s="4">
        <v>8094</v>
      </c>
      <c r="K5" s="4">
        <v>7861</v>
      </c>
      <c r="L5" s="5">
        <v>0.97121324437855205</v>
      </c>
      <c r="M5" s="6">
        <v>2362</v>
      </c>
      <c r="N5" s="4">
        <v>1694</v>
      </c>
      <c r="O5" s="5">
        <v>0.21549421193232399</v>
      </c>
      <c r="P5" s="6">
        <v>452</v>
      </c>
      <c r="Q5" s="4">
        <v>374</v>
      </c>
      <c r="R5" s="5">
        <v>0.22077922077922099</v>
      </c>
      <c r="S5" s="5">
        <v>4.7576644192850799E-2</v>
      </c>
      <c r="T5" s="5">
        <v>5.7499045922910601E-2</v>
      </c>
      <c r="U5" s="5">
        <v>0.191363251481795</v>
      </c>
      <c r="V5" s="33">
        <v>0.1</v>
      </c>
      <c r="W5" s="34"/>
      <c r="X5" s="27"/>
      <c r="Y5" s="27"/>
    </row>
    <row r="6" spans="1:25">
      <c r="A6" s="46"/>
      <c r="B6" s="50"/>
      <c r="C6" s="31"/>
      <c r="D6" s="32" t="s">
        <v>59</v>
      </c>
      <c r="E6" s="3">
        <v>44481.448011539404</v>
      </c>
      <c r="F6" s="23" t="s">
        <v>75</v>
      </c>
      <c r="G6" s="24">
        <v>1</v>
      </c>
      <c r="H6" s="25">
        <f>G6/P5</f>
        <v>2.2123893805309734E-3</v>
      </c>
      <c r="I6" s="25">
        <f t="shared" si="0"/>
        <v>1.2721027859051011E-4</v>
      </c>
      <c r="J6" s="4">
        <v>8094</v>
      </c>
      <c r="K6" s="4">
        <v>7861</v>
      </c>
      <c r="L6" s="5">
        <v>0.97121324437855205</v>
      </c>
      <c r="M6" s="6">
        <v>2362</v>
      </c>
      <c r="N6" s="4">
        <v>1694</v>
      </c>
      <c r="O6" s="5">
        <v>0.21549421193232399</v>
      </c>
      <c r="P6" s="6">
        <v>452</v>
      </c>
      <c r="Q6" s="4">
        <v>374</v>
      </c>
      <c r="R6" s="5">
        <v>0.22077922077922099</v>
      </c>
      <c r="S6" s="5">
        <v>4.7576644192850799E-2</v>
      </c>
      <c r="T6" s="5">
        <v>5.7499045922910601E-2</v>
      </c>
      <c r="U6" s="5">
        <v>0.191363251481795</v>
      </c>
      <c r="V6" s="33">
        <v>0.1</v>
      </c>
      <c r="W6" s="34"/>
      <c r="X6" s="27"/>
      <c r="Y6" s="27"/>
    </row>
    <row r="7" spans="1:25">
      <c r="A7" s="46"/>
      <c r="B7" s="50"/>
      <c r="C7" s="31"/>
      <c r="D7" s="32" t="s">
        <v>59</v>
      </c>
      <c r="E7" s="3">
        <v>44481.448011539404</v>
      </c>
      <c r="F7" s="23" t="s">
        <v>72</v>
      </c>
      <c r="G7" s="24">
        <v>12</v>
      </c>
      <c r="H7" s="25">
        <f t="shared" ref="H7" si="1">G7/P6</f>
        <v>2.6548672566371681E-2</v>
      </c>
      <c r="I7" s="25">
        <f t="shared" si="0"/>
        <v>1.5265233430861213E-3</v>
      </c>
      <c r="J7" s="4">
        <v>8094</v>
      </c>
      <c r="K7" s="4">
        <v>7861</v>
      </c>
      <c r="L7" s="5">
        <v>0.97121324437855205</v>
      </c>
      <c r="M7" s="6">
        <v>2362</v>
      </c>
      <c r="N7" s="4">
        <v>1694</v>
      </c>
      <c r="O7" s="5">
        <v>0.21549421193232399</v>
      </c>
      <c r="P7" s="6">
        <v>452</v>
      </c>
      <c r="Q7" s="4">
        <v>374</v>
      </c>
      <c r="R7" s="5">
        <v>0.22077922077922099</v>
      </c>
      <c r="S7" s="5">
        <v>4.7576644192850799E-2</v>
      </c>
      <c r="T7" s="5">
        <v>5.7499045922910601E-2</v>
      </c>
      <c r="U7" s="5">
        <v>0.191363251481795</v>
      </c>
      <c r="V7" s="33">
        <v>0.1</v>
      </c>
      <c r="W7" s="34"/>
      <c r="X7" s="27"/>
      <c r="Y7" s="27"/>
    </row>
    <row r="8" spans="1:25">
      <c r="A8" s="47"/>
      <c r="B8" s="48"/>
      <c r="C8" s="51" t="s">
        <v>21</v>
      </c>
      <c r="D8" s="41"/>
      <c r="E8" s="35" t="s">
        <v>0</v>
      </c>
      <c r="F8" s="35"/>
      <c r="G8" s="35"/>
      <c r="H8" s="35"/>
      <c r="I8" s="35"/>
      <c r="J8" s="7">
        <v>8094</v>
      </c>
      <c r="K8" s="7">
        <v>7861</v>
      </c>
      <c r="L8" s="8">
        <v>0.97121324437855205</v>
      </c>
      <c r="M8" s="9">
        <v>2362</v>
      </c>
      <c r="N8" s="7">
        <v>1694</v>
      </c>
      <c r="O8" s="8">
        <v>0.21549421193232399</v>
      </c>
      <c r="P8" s="9">
        <v>452</v>
      </c>
      <c r="Q8" s="7">
        <v>374</v>
      </c>
      <c r="R8" s="8">
        <v>0.22077922077922099</v>
      </c>
      <c r="S8" s="8">
        <v>4.7576644192850799E-2</v>
      </c>
      <c r="T8" s="8">
        <v>5.7499045922910601E-2</v>
      </c>
      <c r="U8" s="8">
        <v>0.191363251481795</v>
      </c>
      <c r="V8" s="35" t="s">
        <v>0</v>
      </c>
      <c r="W8" s="35" t="s">
        <v>0</v>
      </c>
      <c r="X8" s="27"/>
      <c r="Y8" s="27"/>
    </row>
    <row r="9" spans="1:25">
      <c r="A9" s="48"/>
      <c r="B9" s="52" t="s">
        <v>61</v>
      </c>
      <c r="C9" s="40"/>
      <c r="D9" s="41"/>
      <c r="E9" s="36" t="s">
        <v>0</v>
      </c>
      <c r="F9" s="36"/>
      <c r="G9" s="36"/>
      <c r="H9" s="36"/>
      <c r="I9" s="36"/>
      <c r="J9" s="10">
        <v>8094</v>
      </c>
      <c r="K9" s="10">
        <v>7861</v>
      </c>
      <c r="L9" s="11">
        <v>0.97121324437855205</v>
      </c>
      <c r="M9" s="12">
        <v>2362</v>
      </c>
      <c r="N9" s="10">
        <v>1694</v>
      </c>
      <c r="O9" s="11">
        <v>0.21549421193232399</v>
      </c>
      <c r="P9" s="12">
        <v>452</v>
      </c>
      <c r="Q9" s="10">
        <v>374</v>
      </c>
      <c r="R9" s="11">
        <v>0.22077922077922099</v>
      </c>
      <c r="S9" s="11">
        <v>4.7576644192850799E-2</v>
      </c>
      <c r="T9" s="11">
        <v>5.7499045922910601E-2</v>
      </c>
      <c r="U9" s="11">
        <v>0.191363251481795</v>
      </c>
      <c r="V9" s="36" t="s">
        <v>0</v>
      </c>
      <c r="W9" s="36" t="s">
        <v>0</v>
      </c>
      <c r="X9" s="27"/>
      <c r="Y9" s="27"/>
    </row>
    <row r="10" spans="1:25">
      <c r="A10" s="39" t="s">
        <v>23</v>
      </c>
      <c r="B10" s="40"/>
      <c r="C10" s="40"/>
      <c r="D10" s="41"/>
      <c r="E10" s="37" t="s">
        <v>0</v>
      </c>
      <c r="F10" s="37"/>
      <c r="G10" s="37"/>
      <c r="H10" s="37"/>
      <c r="I10" s="37"/>
      <c r="J10" s="13">
        <v>8094</v>
      </c>
      <c r="K10" s="13">
        <v>7861</v>
      </c>
      <c r="L10" s="14">
        <v>0.97121324437855205</v>
      </c>
      <c r="M10" s="15">
        <v>2362</v>
      </c>
      <c r="N10" s="13">
        <v>1694</v>
      </c>
      <c r="O10" s="14">
        <v>0.21549421193232399</v>
      </c>
      <c r="P10" s="15">
        <v>452</v>
      </c>
      <c r="Q10" s="13">
        <v>374</v>
      </c>
      <c r="R10" s="14">
        <v>0.22077922077922099</v>
      </c>
      <c r="S10" s="14">
        <v>4.7576644192850799E-2</v>
      </c>
      <c r="T10" s="14">
        <v>5.7499045922910601E-2</v>
      </c>
      <c r="U10" s="14">
        <v>0.191363251481795</v>
      </c>
      <c r="V10" s="37" t="s">
        <v>0</v>
      </c>
      <c r="W10" s="37" t="s">
        <v>0</v>
      </c>
      <c r="X10" s="27"/>
      <c r="Y10" s="27"/>
    </row>
    <row r="11" spans="1:25">
      <c r="A11" s="42" t="s">
        <v>24</v>
      </c>
      <c r="B11" s="40"/>
      <c r="C11" s="40"/>
      <c r="D11" s="41"/>
      <c r="E11" s="38" t="s">
        <v>0</v>
      </c>
      <c r="F11" s="38"/>
      <c r="G11" s="38"/>
      <c r="H11" s="38"/>
      <c r="I11" s="38"/>
      <c r="J11" s="16">
        <v>8094</v>
      </c>
      <c r="K11" s="16">
        <v>7861</v>
      </c>
      <c r="L11" s="17">
        <v>0.97121324437855205</v>
      </c>
      <c r="M11" s="18">
        <v>2362</v>
      </c>
      <c r="N11" s="16">
        <v>1694</v>
      </c>
      <c r="O11" s="17">
        <v>0.21549421193232399</v>
      </c>
      <c r="P11" s="18">
        <v>452</v>
      </c>
      <c r="Q11" s="16">
        <v>374</v>
      </c>
      <c r="R11" s="17">
        <v>0.22077922077922099</v>
      </c>
      <c r="S11" s="17">
        <v>4.7576644192850799E-2</v>
      </c>
      <c r="T11" s="17">
        <v>5.7499045922910601E-2</v>
      </c>
      <c r="U11" s="17">
        <v>0.191363251481795</v>
      </c>
      <c r="V11" s="38" t="s">
        <v>0</v>
      </c>
      <c r="W11" s="38" t="s">
        <v>0</v>
      </c>
      <c r="X11" s="27"/>
      <c r="Y11" s="27"/>
    </row>
    <row r="12" spans="1:25" ht="0" hidden="1" customHeight="1"/>
  </sheetData>
  <autoFilter ref="A3:W3" xr:uid="{DF0D5F56-CFDB-4F48-806D-BCE4A9E604D6}"/>
  <mergeCells count="7">
    <mergeCell ref="A10:D10"/>
    <mergeCell ref="A11:D11"/>
    <mergeCell ref="A2:D2"/>
    <mergeCell ref="A4:A9"/>
    <mergeCell ref="B4:B8"/>
    <mergeCell ref="C8:D8"/>
    <mergeCell ref="B9:D9"/>
  </mergeCells>
  <hyperlinks>
    <hyperlink ref="D4" r:id="rId1" xr:uid="{5FF2B1A8-0CB5-4DB7-98B7-CFCC0ADD1328}"/>
    <hyperlink ref="D5" r:id="rId2" xr:uid="{72848613-CF1E-454D-A541-4461645851EB}"/>
    <hyperlink ref="D6" r:id="rId3" xr:uid="{3CBFB97E-E1DE-4FE4-9A25-F870EE9E4656}"/>
    <hyperlink ref="D7" r:id="rId4" xr:uid="{0288E57D-F9A7-48E6-9683-091EE96C986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DA76-3B86-4D4E-8909-678F43E5CE23}">
  <dimension ref="A1:Y12"/>
  <sheetViews>
    <sheetView topLeftCell="E1" workbookViewId="0">
      <selection activeCell="F5" sqref="F5:I7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66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44501</v>
      </c>
      <c r="C4" s="31" t="s">
        <v>19</v>
      </c>
      <c r="D4" s="32" t="s">
        <v>63</v>
      </c>
      <c r="E4" s="3">
        <v>44502.396145601902</v>
      </c>
      <c r="F4" s="3"/>
      <c r="G4" s="3"/>
      <c r="H4" s="3"/>
      <c r="I4" s="3"/>
      <c r="J4" s="4">
        <v>7946</v>
      </c>
      <c r="K4" s="4">
        <v>7638</v>
      </c>
      <c r="L4" s="5">
        <v>0.96123835892272802</v>
      </c>
      <c r="M4" s="6">
        <v>2095</v>
      </c>
      <c r="N4" s="4">
        <v>1457</v>
      </c>
      <c r="O4" s="5">
        <v>0.190756742602776</v>
      </c>
      <c r="P4" s="6">
        <v>359</v>
      </c>
      <c r="Q4" s="4">
        <v>258</v>
      </c>
      <c r="R4" s="5">
        <v>0.17707618393960201</v>
      </c>
      <c r="S4" s="5">
        <v>3.3778476040848403E-2</v>
      </c>
      <c r="T4" s="5">
        <v>4.7001832940560401E-2</v>
      </c>
      <c r="U4" s="5">
        <v>0.17136038186157501</v>
      </c>
      <c r="V4" s="33">
        <v>2.2000000000000002</v>
      </c>
      <c r="W4" s="34" t="s">
        <v>64</v>
      </c>
      <c r="X4" s="27"/>
      <c r="Y4" s="27"/>
    </row>
    <row r="5" spans="1:25">
      <c r="A5" s="46"/>
      <c r="B5" s="50"/>
      <c r="C5" s="31"/>
      <c r="D5" s="32" t="s">
        <v>63</v>
      </c>
      <c r="E5" s="3">
        <v>44502.396145601902</v>
      </c>
      <c r="F5" s="23" t="s">
        <v>76</v>
      </c>
      <c r="G5" s="24">
        <v>1</v>
      </c>
      <c r="H5" s="25">
        <f>G5/P4</f>
        <v>2.7855153203342618E-3</v>
      </c>
      <c r="I5" s="25">
        <f t="shared" ref="I5:I7" si="0">+G5/K4</f>
        <v>1.3092432573972245E-4</v>
      </c>
      <c r="J5" s="4">
        <v>7946</v>
      </c>
      <c r="K5" s="4">
        <v>7638</v>
      </c>
      <c r="L5" s="5">
        <v>0.96123835892272802</v>
      </c>
      <c r="M5" s="6">
        <v>2095</v>
      </c>
      <c r="N5" s="4">
        <v>1457</v>
      </c>
      <c r="O5" s="5">
        <v>0.190756742602776</v>
      </c>
      <c r="P5" s="6">
        <v>359</v>
      </c>
      <c r="Q5" s="4">
        <v>258</v>
      </c>
      <c r="R5" s="5">
        <v>0.17707618393960201</v>
      </c>
      <c r="S5" s="5">
        <v>3.3778476040848403E-2</v>
      </c>
      <c r="T5" s="5">
        <v>4.7001832940560401E-2</v>
      </c>
      <c r="U5" s="5">
        <v>0.17136038186157501</v>
      </c>
      <c r="V5" s="33">
        <v>2.2000000000000002</v>
      </c>
      <c r="W5" s="34"/>
      <c r="X5" s="27"/>
      <c r="Y5" s="27"/>
    </row>
    <row r="6" spans="1:25">
      <c r="A6" s="46"/>
      <c r="B6" s="50"/>
      <c r="C6" s="31"/>
      <c r="D6" s="32" t="s">
        <v>63</v>
      </c>
      <c r="E6" s="3">
        <v>44502.396145601902</v>
      </c>
      <c r="F6" s="23" t="s">
        <v>77</v>
      </c>
      <c r="G6" s="24">
        <v>0</v>
      </c>
      <c r="H6" s="25">
        <f>G6/P5</f>
        <v>0</v>
      </c>
      <c r="I6" s="25">
        <f t="shared" si="0"/>
        <v>0</v>
      </c>
      <c r="J6" s="4">
        <v>7946</v>
      </c>
      <c r="K6" s="4">
        <v>7638</v>
      </c>
      <c r="L6" s="5">
        <v>0.96123835892272802</v>
      </c>
      <c r="M6" s="6">
        <v>2095</v>
      </c>
      <c r="N6" s="4">
        <v>1457</v>
      </c>
      <c r="O6" s="5">
        <v>0.190756742602776</v>
      </c>
      <c r="P6" s="6">
        <v>359</v>
      </c>
      <c r="Q6" s="4">
        <v>258</v>
      </c>
      <c r="R6" s="5">
        <v>0.17707618393960201</v>
      </c>
      <c r="S6" s="5">
        <v>3.3778476040848403E-2</v>
      </c>
      <c r="T6" s="5">
        <v>4.7001832940560401E-2</v>
      </c>
      <c r="U6" s="5">
        <v>0.17136038186157501</v>
      </c>
      <c r="V6" s="33">
        <v>2.2000000000000002</v>
      </c>
      <c r="W6" s="34"/>
      <c r="X6" s="27"/>
      <c r="Y6" s="27"/>
    </row>
    <row r="7" spans="1:25">
      <c r="A7" s="46"/>
      <c r="B7" s="50"/>
      <c r="C7" s="31"/>
      <c r="D7" s="32" t="s">
        <v>63</v>
      </c>
      <c r="E7" s="3">
        <v>44502.396145601902</v>
      </c>
      <c r="F7" s="23" t="s">
        <v>72</v>
      </c>
      <c r="G7" s="24">
        <v>0</v>
      </c>
      <c r="H7" s="25">
        <f t="shared" ref="H7" si="1">G7/P6</f>
        <v>0</v>
      </c>
      <c r="I7" s="25">
        <f t="shared" si="0"/>
        <v>0</v>
      </c>
      <c r="J7" s="4">
        <v>7946</v>
      </c>
      <c r="K7" s="4">
        <v>7638</v>
      </c>
      <c r="L7" s="5">
        <v>0.96123835892272802</v>
      </c>
      <c r="M7" s="6">
        <v>2095</v>
      </c>
      <c r="N7" s="4">
        <v>1457</v>
      </c>
      <c r="O7" s="5">
        <v>0.190756742602776</v>
      </c>
      <c r="P7" s="6">
        <v>359</v>
      </c>
      <c r="Q7" s="4">
        <v>258</v>
      </c>
      <c r="R7" s="5">
        <v>0.17707618393960201</v>
      </c>
      <c r="S7" s="5">
        <v>3.3778476040848403E-2</v>
      </c>
      <c r="T7" s="5">
        <v>4.7001832940560401E-2</v>
      </c>
      <c r="U7" s="5">
        <v>0.17136038186157501</v>
      </c>
      <c r="V7" s="33">
        <v>2.2000000000000002</v>
      </c>
      <c r="W7" s="34"/>
      <c r="X7" s="27"/>
      <c r="Y7" s="27"/>
    </row>
    <row r="8" spans="1:25">
      <c r="A8" s="47"/>
      <c r="B8" s="48"/>
      <c r="C8" s="51" t="s">
        <v>21</v>
      </c>
      <c r="D8" s="41"/>
      <c r="E8" s="35" t="s">
        <v>0</v>
      </c>
      <c r="F8" s="35"/>
      <c r="G8" s="35"/>
      <c r="H8" s="35"/>
      <c r="I8" s="35"/>
      <c r="J8" s="7">
        <v>7946</v>
      </c>
      <c r="K8" s="7">
        <v>7638</v>
      </c>
      <c r="L8" s="8">
        <v>0.96123835892272802</v>
      </c>
      <c r="M8" s="9">
        <v>2095</v>
      </c>
      <c r="N8" s="7">
        <v>1457</v>
      </c>
      <c r="O8" s="8">
        <v>0.190756742602776</v>
      </c>
      <c r="P8" s="9">
        <v>359</v>
      </c>
      <c r="Q8" s="7">
        <v>258</v>
      </c>
      <c r="R8" s="8">
        <v>0.17707618393960201</v>
      </c>
      <c r="S8" s="8">
        <v>3.3778476040848403E-2</v>
      </c>
      <c r="T8" s="8">
        <v>4.7001832940560401E-2</v>
      </c>
      <c r="U8" s="8">
        <v>0.17136038186157501</v>
      </c>
      <c r="V8" s="35" t="s">
        <v>0</v>
      </c>
      <c r="W8" s="35" t="s">
        <v>0</v>
      </c>
      <c r="X8" s="27"/>
      <c r="Y8" s="27"/>
    </row>
    <row r="9" spans="1:25">
      <c r="A9" s="48"/>
      <c r="B9" s="52" t="s">
        <v>65</v>
      </c>
      <c r="C9" s="40"/>
      <c r="D9" s="41"/>
      <c r="E9" s="36" t="s">
        <v>0</v>
      </c>
      <c r="F9" s="36"/>
      <c r="G9" s="36"/>
      <c r="H9" s="36"/>
      <c r="I9" s="36"/>
      <c r="J9" s="10">
        <v>7946</v>
      </c>
      <c r="K9" s="10">
        <v>7638</v>
      </c>
      <c r="L9" s="11">
        <v>0.96123835892272802</v>
      </c>
      <c r="M9" s="12">
        <v>2095</v>
      </c>
      <c r="N9" s="10">
        <v>1457</v>
      </c>
      <c r="O9" s="11">
        <v>0.190756742602776</v>
      </c>
      <c r="P9" s="12">
        <v>359</v>
      </c>
      <c r="Q9" s="10">
        <v>258</v>
      </c>
      <c r="R9" s="11">
        <v>0.17707618393960201</v>
      </c>
      <c r="S9" s="11">
        <v>3.3778476040848403E-2</v>
      </c>
      <c r="T9" s="11">
        <v>4.7001832940560401E-2</v>
      </c>
      <c r="U9" s="11">
        <v>0.17136038186157501</v>
      </c>
      <c r="V9" s="36" t="s">
        <v>0</v>
      </c>
      <c r="W9" s="36" t="s">
        <v>0</v>
      </c>
      <c r="X9" s="27"/>
      <c r="Y9" s="27"/>
    </row>
    <row r="10" spans="1:25">
      <c r="A10" s="39" t="s">
        <v>23</v>
      </c>
      <c r="B10" s="40"/>
      <c r="C10" s="40"/>
      <c r="D10" s="41"/>
      <c r="E10" s="37" t="s">
        <v>0</v>
      </c>
      <c r="F10" s="37"/>
      <c r="G10" s="37"/>
      <c r="H10" s="37"/>
      <c r="I10" s="37"/>
      <c r="J10" s="13">
        <v>7946</v>
      </c>
      <c r="K10" s="13">
        <v>7638</v>
      </c>
      <c r="L10" s="14">
        <v>0.96123835892272802</v>
      </c>
      <c r="M10" s="15">
        <v>2095</v>
      </c>
      <c r="N10" s="13">
        <v>1457</v>
      </c>
      <c r="O10" s="14">
        <v>0.190756742602776</v>
      </c>
      <c r="P10" s="15">
        <v>359</v>
      </c>
      <c r="Q10" s="13">
        <v>258</v>
      </c>
      <c r="R10" s="14">
        <v>0.17707618393960201</v>
      </c>
      <c r="S10" s="14">
        <v>3.3778476040848403E-2</v>
      </c>
      <c r="T10" s="14">
        <v>4.7001832940560401E-2</v>
      </c>
      <c r="U10" s="14">
        <v>0.17136038186157501</v>
      </c>
      <c r="V10" s="37" t="s">
        <v>0</v>
      </c>
      <c r="W10" s="37" t="s">
        <v>0</v>
      </c>
      <c r="X10" s="27"/>
      <c r="Y10" s="27"/>
    </row>
    <row r="11" spans="1:25">
      <c r="A11" s="42" t="s">
        <v>24</v>
      </c>
      <c r="B11" s="40"/>
      <c r="C11" s="40"/>
      <c r="D11" s="41"/>
      <c r="E11" s="38" t="s">
        <v>0</v>
      </c>
      <c r="F11" s="38"/>
      <c r="G11" s="38"/>
      <c r="H11" s="38"/>
      <c r="I11" s="38"/>
      <c r="J11" s="16">
        <v>7946</v>
      </c>
      <c r="K11" s="16">
        <v>7638</v>
      </c>
      <c r="L11" s="17">
        <v>0.96123835892272802</v>
      </c>
      <c r="M11" s="18">
        <v>2095</v>
      </c>
      <c r="N11" s="16">
        <v>1457</v>
      </c>
      <c r="O11" s="17">
        <v>0.190756742602776</v>
      </c>
      <c r="P11" s="18">
        <v>359</v>
      </c>
      <c r="Q11" s="16">
        <v>258</v>
      </c>
      <c r="R11" s="17">
        <v>0.17707618393960201</v>
      </c>
      <c r="S11" s="17">
        <v>3.3778476040848403E-2</v>
      </c>
      <c r="T11" s="17">
        <v>4.7001832940560401E-2</v>
      </c>
      <c r="U11" s="17">
        <v>0.17136038186157501</v>
      </c>
      <c r="V11" s="38" t="s">
        <v>0</v>
      </c>
      <c r="W11" s="38" t="s">
        <v>0</v>
      </c>
      <c r="X11" s="27"/>
      <c r="Y11" s="27"/>
    </row>
    <row r="12" spans="1:25" ht="0" hidden="1" customHeight="1"/>
  </sheetData>
  <autoFilter ref="A3:W3" xr:uid="{FD76DA76-3B86-4D4E-8909-678F43E5CE23}"/>
  <mergeCells count="7">
    <mergeCell ref="A10:D10"/>
    <mergeCell ref="A11:D11"/>
    <mergeCell ref="A2:D2"/>
    <mergeCell ref="A4:A9"/>
    <mergeCell ref="B4:B8"/>
    <mergeCell ref="C8:D8"/>
    <mergeCell ref="B9:D9"/>
  </mergeCells>
  <hyperlinks>
    <hyperlink ref="D4" r:id="rId1" xr:uid="{D545A790-7A1A-4D47-8C16-DDA8704A4632}"/>
    <hyperlink ref="D5" r:id="rId2" xr:uid="{92286D9F-3D3A-4490-94DC-C0CB9897F9AD}"/>
    <hyperlink ref="D6" r:id="rId3" xr:uid="{B4880271-AA58-440D-87BF-1604C259A9DA}"/>
    <hyperlink ref="D7" r:id="rId4" xr:uid="{8210D6CE-6053-431B-BFB5-966DAB38316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3D91-DEE9-431D-BF94-10485D210D5B}">
  <dimension ref="A1:Y12"/>
  <sheetViews>
    <sheetView tabSelected="1" workbookViewId="0">
      <selection activeCell="A3" sqref="A3:W3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81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26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44531</v>
      </c>
      <c r="C4" s="31" t="s">
        <v>19</v>
      </c>
      <c r="D4" s="32" t="s">
        <v>78</v>
      </c>
      <c r="E4" s="3">
        <v>44537.375409687498</v>
      </c>
      <c r="F4" s="3"/>
      <c r="G4" s="3"/>
      <c r="H4" s="3"/>
      <c r="I4" s="3"/>
      <c r="J4" s="4">
        <v>7818</v>
      </c>
      <c r="K4" s="4">
        <v>7555</v>
      </c>
      <c r="L4" s="5">
        <v>0.96635968278332096</v>
      </c>
      <c r="M4" s="6">
        <v>2505</v>
      </c>
      <c r="N4" s="4">
        <v>1817</v>
      </c>
      <c r="O4" s="5">
        <v>0.240502978160159</v>
      </c>
      <c r="P4" s="6">
        <v>379</v>
      </c>
      <c r="Q4" s="4">
        <v>320</v>
      </c>
      <c r="R4" s="5">
        <v>0.176114474408365</v>
      </c>
      <c r="S4" s="5">
        <v>4.2356055592323E-2</v>
      </c>
      <c r="T4" s="5">
        <v>5.0165453342157502E-2</v>
      </c>
      <c r="U4" s="5">
        <v>0.15129740518962101</v>
      </c>
      <c r="V4" s="33">
        <v>0.1</v>
      </c>
      <c r="W4" s="34" t="s">
        <v>79</v>
      </c>
      <c r="X4" s="27"/>
      <c r="Y4" s="27"/>
    </row>
    <row r="5" spans="1:25">
      <c r="A5" s="46"/>
      <c r="B5" s="50"/>
      <c r="C5" s="31"/>
      <c r="D5" s="32" t="s">
        <v>78</v>
      </c>
      <c r="E5" s="3">
        <v>44537.375409687498</v>
      </c>
      <c r="F5" s="23" t="s">
        <v>76</v>
      </c>
      <c r="G5" s="24">
        <v>0</v>
      </c>
      <c r="H5" s="25">
        <f>G5/P4</f>
        <v>0</v>
      </c>
      <c r="I5" s="25">
        <f t="shared" ref="I5:I7" si="0">+G5/K4</f>
        <v>0</v>
      </c>
      <c r="J5" s="4">
        <v>7818</v>
      </c>
      <c r="K5" s="4">
        <v>7555</v>
      </c>
      <c r="L5" s="5">
        <v>0.96635968278332096</v>
      </c>
      <c r="M5" s="6">
        <v>2505</v>
      </c>
      <c r="N5" s="4">
        <v>1817</v>
      </c>
      <c r="O5" s="5">
        <v>0.240502978160159</v>
      </c>
      <c r="P5" s="6">
        <v>379</v>
      </c>
      <c r="Q5" s="4">
        <v>320</v>
      </c>
      <c r="R5" s="5">
        <v>0.176114474408365</v>
      </c>
      <c r="S5" s="5">
        <v>4.2356055592323E-2</v>
      </c>
      <c r="T5" s="5">
        <v>5.0165453342157502E-2</v>
      </c>
      <c r="U5" s="5">
        <v>0.15129740518962101</v>
      </c>
      <c r="V5" s="33">
        <v>0.1</v>
      </c>
      <c r="W5" s="34"/>
      <c r="X5" s="27"/>
      <c r="Y5" s="27"/>
    </row>
    <row r="6" spans="1:25">
      <c r="A6" s="46"/>
      <c r="B6" s="50"/>
      <c r="C6" s="31"/>
      <c r="D6" s="32" t="s">
        <v>78</v>
      </c>
      <c r="E6" s="3">
        <v>44537.375409687498</v>
      </c>
      <c r="F6" s="23" t="s">
        <v>82</v>
      </c>
      <c r="G6" s="24">
        <v>2</v>
      </c>
      <c r="H6" s="25">
        <f>G6/P5</f>
        <v>5.2770448548812663E-3</v>
      </c>
      <c r="I6" s="25">
        <f t="shared" si="0"/>
        <v>2.6472534745201854E-4</v>
      </c>
      <c r="J6" s="4">
        <v>7818</v>
      </c>
      <c r="K6" s="4">
        <v>7555</v>
      </c>
      <c r="L6" s="5">
        <v>0.96635968278332096</v>
      </c>
      <c r="M6" s="6">
        <v>2505</v>
      </c>
      <c r="N6" s="4">
        <v>1817</v>
      </c>
      <c r="O6" s="5">
        <v>0.240502978160159</v>
      </c>
      <c r="P6" s="6">
        <v>379</v>
      </c>
      <c r="Q6" s="4">
        <v>320</v>
      </c>
      <c r="R6" s="5">
        <v>0.176114474408365</v>
      </c>
      <c r="S6" s="5">
        <v>4.2356055592323E-2</v>
      </c>
      <c r="T6" s="5">
        <v>5.0165453342157502E-2</v>
      </c>
      <c r="U6" s="5">
        <v>0.15129740518962101</v>
      </c>
      <c r="V6" s="33">
        <v>0.1</v>
      </c>
      <c r="W6" s="34"/>
      <c r="X6" s="27"/>
      <c r="Y6" s="27"/>
    </row>
    <row r="7" spans="1:25">
      <c r="A7" s="46"/>
      <c r="B7" s="50"/>
      <c r="C7" s="31"/>
      <c r="D7" s="32" t="s">
        <v>78</v>
      </c>
      <c r="E7" s="3">
        <v>44537.375409687498</v>
      </c>
      <c r="F7" s="23" t="s">
        <v>72</v>
      </c>
      <c r="G7" s="24">
        <v>0</v>
      </c>
      <c r="H7" s="25">
        <f t="shared" ref="H7" si="1">G7/P6</f>
        <v>0</v>
      </c>
      <c r="I7" s="25">
        <f t="shared" si="0"/>
        <v>0</v>
      </c>
      <c r="J7" s="4">
        <v>7818</v>
      </c>
      <c r="K7" s="4">
        <v>7555</v>
      </c>
      <c r="L7" s="5">
        <v>0.96635968278332096</v>
      </c>
      <c r="M7" s="6">
        <v>2505</v>
      </c>
      <c r="N7" s="4">
        <v>1817</v>
      </c>
      <c r="O7" s="5">
        <v>0.240502978160159</v>
      </c>
      <c r="P7" s="6">
        <v>379</v>
      </c>
      <c r="Q7" s="4">
        <v>320</v>
      </c>
      <c r="R7" s="5">
        <v>0.176114474408365</v>
      </c>
      <c r="S7" s="5">
        <v>4.2356055592323E-2</v>
      </c>
      <c r="T7" s="5">
        <v>5.0165453342157502E-2</v>
      </c>
      <c r="U7" s="5">
        <v>0.15129740518962101</v>
      </c>
      <c r="V7" s="33">
        <v>0.1</v>
      </c>
      <c r="W7" s="34"/>
      <c r="X7" s="27"/>
      <c r="Y7" s="27"/>
    </row>
    <row r="8" spans="1:25">
      <c r="A8" s="47"/>
      <c r="B8" s="48"/>
      <c r="C8" s="51" t="s">
        <v>21</v>
      </c>
      <c r="D8" s="41"/>
      <c r="E8" s="35" t="s">
        <v>0</v>
      </c>
      <c r="F8" s="35"/>
      <c r="G8" s="35"/>
      <c r="H8" s="35"/>
      <c r="I8" s="35"/>
      <c r="J8" s="7">
        <v>7818</v>
      </c>
      <c r="K8" s="7">
        <v>7555</v>
      </c>
      <c r="L8" s="8">
        <v>0.96635968278332096</v>
      </c>
      <c r="M8" s="9">
        <v>2505</v>
      </c>
      <c r="N8" s="7">
        <v>1817</v>
      </c>
      <c r="O8" s="8">
        <v>0.240502978160159</v>
      </c>
      <c r="P8" s="9">
        <v>379</v>
      </c>
      <c r="Q8" s="7">
        <v>320</v>
      </c>
      <c r="R8" s="8">
        <v>0.176114474408365</v>
      </c>
      <c r="S8" s="8">
        <v>4.2356055592323E-2</v>
      </c>
      <c r="T8" s="8">
        <v>5.0165453342157502E-2</v>
      </c>
      <c r="U8" s="8">
        <v>0.15129740518962101</v>
      </c>
      <c r="V8" s="35" t="s">
        <v>0</v>
      </c>
      <c r="W8" s="35" t="s">
        <v>0</v>
      </c>
      <c r="X8" s="27"/>
      <c r="Y8" s="27"/>
    </row>
    <row r="9" spans="1:25">
      <c r="A9" s="48"/>
      <c r="B9" s="52" t="s">
        <v>80</v>
      </c>
      <c r="C9" s="40"/>
      <c r="D9" s="41"/>
      <c r="E9" s="36" t="s">
        <v>0</v>
      </c>
      <c r="F9" s="36"/>
      <c r="G9" s="36"/>
      <c r="H9" s="36"/>
      <c r="I9" s="36"/>
      <c r="J9" s="10">
        <v>7818</v>
      </c>
      <c r="K9" s="10">
        <v>7555</v>
      </c>
      <c r="L9" s="11">
        <v>0.96635968278332096</v>
      </c>
      <c r="M9" s="12">
        <v>2505</v>
      </c>
      <c r="N9" s="10">
        <v>1817</v>
      </c>
      <c r="O9" s="11">
        <v>0.240502978160159</v>
      </c>
      <c r="P9" s="12">
        <v>379</v>
      </c>
      <c r="Q9" s="10">
        <v>320</v>
      </c>
      <c r="R9" s="11">
        <v>0.176114474408365</v>
      </c>
      <c r="S9" s="11">
        <v>4.2356055592323E-2</v>
      </c>
      <c r="T9" s="11">
        <v>5.0165453342157502E-2</v>
      </c>
      <c r="U9" s="11">
        <v>0.15129740518962101</v>
      </c>
      <c r="V9" s="36" t="s">
        <v>0</v>
      </c>
      <c r="W9" s="36" t="s">
        <v>0</v>
      </c>
      <c r="X9" s="27"/>
      <c r="Y9" s="27"/>
    </row>
    <row r="10" spans="1:25">
      <c r="A10" s="39" t="s">
        <v>23</v>
      </c>
      <c r="B10" s="40"/>
      <c r="C10" s="40"/>
      <c r="D10" s="41"/>
      <c r="E10" s="37" t="s">
        <v>0</v>
      </c>
      <c r="F10" s="37"/>
      <c r="G10" s="37"/>
      <c r="H10" s="37"/>
      <c r="I10" s="37"/>
      <c r="J10" s="13">
        <v>7818</v>
      </c>
      <c r="K10" s="13">
        <v>7555</v>
      </c>
      <c r="L10" s="14">
        <v>0.96635968278332096</v>
      </c>
      <c r="M10" s="15">
        <v>2505</v>
      </c>
      <c r="N10" s="13">
        <v>1817</v>
      </c>
      <c r="O10" s="14">
        <v>0.240502978160159</v>
      </c>
      <c r="P10" s="15">
        <v>379</v>
      </c>
      <c r="Q10" s="13">
        <v>320</v>
      </c>
      <c r="R10" s="14">
        <v>0.176114474408365</v>
      </c>
      <c r="S10" s="14">
        <v>4.2356055592323E-2</v>
      </c>
      <c r="T10" s="14">
        <v>5.0165453342157502E-2</v>
      </c>
      <c r="U10" s="14">
        <v>0.15129740518962101</v>
      </c>
      <c r="V10" s="37" t="s">
        <v>0</v>
      </c>
      <c r="W10" s="37" t="s">
        <v>0</v>
      </c>
      <c r="X10" s="27"/>
      <c r="Y10" s="27"/>
    </row>
    <row r="11" spans="1:25">
      <c r="A11" s="42" t="s">
        <v>24</v>
      </c>
      <c r="B11" s="40"/>
      <c r="C11" s="40"/>
      <c r="D11" s="41"/>
      <c r="E11" s="38" t="s">
        <v>0</v>
      </c>
      <c r="F11" s="38"/>
      <c r="G11" s="38"/>
      <c r="H11" s="38"/>
      <c r="I11" s="38"/>
      <c r="J11" s="16">
        <v>7818</v>
      </c>
      <c r="K11" s="16">
        <v>7555</v>
      </c>
      <c r="L11" s="17">
        <v>0.96635968278332096</v>
      </c>
      <c r="M11" s="18">
        <v>2505</v>
      </c>
      <c r="N11" s="16">
        <v>1817</v>
      </c>
      <c r="O11" s="17">
        <v>0.240502978160159</v>
      </c>
      <c r="P11" s="18">
        <v>379</v>
      </c>
      <c r="Q11" s="16">
        <v>320</v>
      </c>
      <c r="R11" s="17">
        <v>0.176114474408365</v>
      </c>
      <c r="S11" s="17">
        <v>4.2356055592323E-2</v>
      </c>
      <c r="T11" s="17">
        <v>5.0165453342157502E-2</v>
      </c>
      <c r="U11" s="17">
        <v>0.15129740518962101</v>
      </c>
      <c r="V11" s="38" t="s">
        <v>0</v>
      </c>
      <c r="W11" s="38" t="s">
        <v>0</v>
      </c>
      <c r="X11" s="27"/>
      <c r="Y11" s="27"/>
    </row>
    <row r="12" spans="1:25" ht="0" hidden="1" customHeight="1"/>
  </sheetData>
  <autoFilter ref="A3:W3" xr:uid="{71A73D91-DEE9-431D-BF94-10485D210D5B}"/>
  <mergeCells count="7">
    <mergeCell ref="A10:D10"/>
    <mergeCell ref="A11:D11"/>
    <mergeCell ref="A2:D2"/>
    <mergeCell ref="A4:A9"/>
    <mergeCell ref="B4:B8"/>
    <mergeCell ref="C8:D8"/>
    <mergeCell ref="B9:D9"/>
  </mergeCells>
  <hyperlinks>
    <hyperlink ref="D4" r:id="rId1" xr:uid="{A6574AA5-C73D-4C6C-B677-264A4A94CDCA}"/>
    <hyperlink ref="D5" r:id="rId2" xr:uid="{37800DFD-218A-4AAC-9065-79BA4FE26276}"/>
    <hyperlink ref="D6" r:id="rId3" xr:uid="{25094167-4CF7-45CE-9623-26AF52006634}"/>
    <hyperlink ref="D7" r:id="rId4" xr:uid="{5BE5FFCF-704A-474B-8BF3-301BA3E83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686E-9285-49C7-8117-D0058F807D3D}">
  <dimension ref="A1:Y12"/>
  <sheetViews>
    <sheetView topLeftCell="E1" workbookViewId="0">
      <selection activeCell="F6" sqref="F6:I7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38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44228</v>
      </c>
      <c r="C4" s="31" t="s">
        <v>19</v>
      </c>
      <c r="D4" s="32" t="s">
        <v>35</v>
      </c>
      <c r="E4" s="3">
        <v>44229.416944213001</v>
      </c>
      <c r="F4" s="3"/>
      <c r="G4" s="3"/>
      <c r="H4" s="3"/>
      <c r="I4" s="3"/>
      <c r="J4" s="4">
        <v>8977</v>
      </c>
      <c r="K4" s="4">
        <v>8766</v>
      </c>
      <c r="L4" s="5">
        <v>0.97649548847053602</v>
      </c>
      <c r="M4" s="6">
        <v>2377</v>
      </c>
      <c r="N4" s="4">
        <v>1581</v>
      </c>
      <c r="O4" s="5">
        <v>0.180355920602327</v>
      </c>
      <c r="P4" s="6">
        <v>427</v>
      </c>
      <c r="Q4" s="4">
        <v>368</v>
      </c>
      <c r="R4" s="5">
        <v>0.23276407337128399</v>
      </c>
      <c r="S4" s="5">
        <v>4.19803787360256E-2</v>
      </c>
      <c r="T4" s="5">
        <v>4.87109285877253E-2</v>
      </c>
      <c r="U4" s="5">
        <v>0.17963819941102199</v>
      </c>
      <c r="V4" s="33">
        <v>0.3</v>
      </c>
      <c r="W4" s="34" t="s">
        <v>36</v>
      </c>
      <c r="X4" s="27"/>
      <c r="Y4" s="27"/>
    </row>
    <row r="5" spans="1:25" ht="20.399999999999999">
      <c r="A5" s="46"/>
      <c r="B5" s="50"/>
      <c r="C5" s="31"/>
      <c r="D5" s="32" t="s">
        <v>35</v>
      </c>
      <c r="E5" s="3">
        <v>44229.416944213001</v>
      </c>
      <c r="F5" s="23" t="s">
        <v>67</v>
      </c>
      <c r="G5" s="24">
        <v>3</v>
      </c>
      <c r="H5" s="25">
        <f>G5/P4</f>
        <v>7.0257611241217799E-3</v>
      </c>
      <c r="I5" s="25">
        <f t="shared" ref="I5:I6" si="0">+G5/K4</f>
        <v>3.4223134839151266E-4</v>
      </c>
      <c r="J5" s="4">
        <v>8977</v>
      </c>
      <c r="K5" s="4">
        <v>8766</v>
      </c>
      <c r="L5" s="5">
        <v>0.97649548847053602</v>
      </c>
      <c r="M5" s="6">
        <v>2377</v>
      </c>
      <c r="N5" s="4">
        <v>1581</v>
      </c>
      <c r="O5" s="5">
        <v>0.180355920602327</v>
      </c>
      <c r="P5" s="6">
        <v>427</v>
      </c>
      <c r="Q5" s="4">
        <v>368</v>
      </c>
      <c r="R5" s="5">
        <v>0.23276407337128399</v>
      </c>
      <c r="S5" s="5">
        <v>4.19803787360256E-2</v>
      </c>
      <c r="T5" s="5">
        <v>4.87109285877253E-2</v>
      </c>
      <c r="U5" s="5">
        <v>0.17963819941102199</v>
      </c>
      <c r="V5" s="33">
        <v>0.3</v>
      </c>
      <c r="W5" s="34"/>
      <c r="X5" s="27"/>
      <c r="Y5" s="27"/>
    </row>
    <row r="6" spans="1:25">
      <c r="A6" s="46"/>
      <c r="B6" s="50"/>
      <c r="C6" s="31"/>
      <c r="D6" s="32" t="s">
        <v>35</v>
      </c>
      <c r="E6" s="3">
        <v>44229.416944213001</v>
      </c>
      <c r="F6" s="23" t="s">
        <v>69</v>
      </c>
      <c r="G6" s="24">
        <v>6</v>
      </c>
      <c r="H6" s="25">
        <f>G6/P5</f>
        <v>1.405152224824356E-2</v>
      </c>
      <c r="I6" s="25">
        <f t="shared" si="0"/>
        <v>6.8446269678302531E-4</v>
      </c>
      <c r="J6" s="4">
        <v>8977</v>
      </c>
      <c r="K6" s="4">
        <v>8766</v>
      </c>
      <c r="L6" s="5">
        <v>0.97649548847053602</v>
      </c>
      <c r="M6" s="6">
        <v>2377</v>
      </c>
      <c r="N6" s="4">
        <v>1581</v>
      </c>
      <c r="O6" s="5">
        <v>0.180355920602327</v>
      </c>
      <c r="P6" s="6">
        <v>427</v>
      </c>
      <c r="Q6" s="4">
        <v>368</v>
      </c>
      <c r="R6" s="5">
        <v>0.23276407337128399</v>
      </c>
      <c r="S6" s="5">
        <v>4.19803787360256E-2</v>
      </c>
      <c r="T6" s="5">
        <v>4.87109285877253E-2</v>
      </c>
      <c r="U6" s="5">
        <v>0.17963819941102199</v>
      </c>
      <c r="V6" s="33">
        <v>0.3</v>
      </c>
      <c r="W6" s="34"/>
      <c r="X6" s="27"/>
      <c r="Y6" s="27"/>
    </row>
    <row r="7" spans="1:25">
      <c r="A7" s="46"/>
      <c r="B7" s="50"/>
      <c r="C7" s="31"/>
      <c r="D7" s="32" t="s">
        <v>35</v>
      </c>
      <c r="E7" s="3">
        <v>44229.416944213001</v>
      </c>
      <c r="F7" s="23" t="s">
        <v>68</v>
      </c>
      <c r="G7" s="24">
        <v>3</v>
      </c>
      <c r="H7" s="25">
        <f>G7/P6</f>
        <v>7.0257611241217799E-3</v>
      </c>
      <c r="I7" s="25">
        <f t="shared" ref="I7" si="1">+G7/K6</f>
        <v>3.4223134839151266E-4</v>
      </c>
      <c r="J7" s="4">
        <v>8977</v>
      </c>
      <c r="K7" s="4">
        <v>8766</v>
      </c>
      <c r="L7" s="5">
        <v>0.97649548847053602</v>
      </c>
      <c r="M7" s="6">
        <v>2377</v>
      </c>
      <c r="N7" s="4">
        <v>1581</v>
      </c>
      <c r="O7" s="5">
        <v>0.180355920602327</v>
      </c>
      <c r="P7" s="6">
        <v>427</v>
      </c>
      <c r="Q7" s="4">
        <v>368</v>
      </c>
      <c r="R7" s="5">
        <v>0.23276407337128399</v>
      </c>
      <c r="S7" s="5">
        <v>4.19803787360256E-2</v>
      </c>
      <c r="T7" s="5">
        <v>4.87109285877253E-2</v>
      </c>
      <c r="U7" s="5">
        <v>0.17963819941102199</v>
      </c>
      <c r="V7" s="33">
        <v>0.3</v>
      </c>
      <c r="W7" s="34"/>
      <c r="X7" s="27"/>
      <c r="Y7" s="27"/>
    </row>
    <row r="8" spans="1:25">
      <c r="A8" s="47"/>
      <c r="B8" s="48"/>
      <c r="C8" s="51" t="s">
        <v>21</v>
      </c>
      <c r="D8" s="41"/>
      <c r="E8" s="35" t="s">
        <v>0</v>
      </c>
      <c r="F8" s="35"/>
      <c r="G8" s="35"/>
      <c r="H8" s="35"/>
      <c r="I8" s="35"/>
      <c r="J8" s="7">
        <v>8977</v>
      </c>
      <c r="K8" s="7">
        <v>8766</v>
      </c>
      <c r="L8" s="8">
        <v>0.97649548847053602</v>
      </c>
      <c r="M8" s="9">
        <v>2377</v>
      </c>
      <c r="N8" s="7">
        <v>1581</v>
      </c>
      <c r="O8" s="8">
        <v>0.180355920602327</v>
      </c>
      <c r="P8" s="9">
        <v>427</v>
      </c>
      <c r="Q8" s="7">
        <v>368</v>
      </c>
      <c r="R8" s="8">
        <v>0.23276407337128399</v>
      </c>
      <c r="S8" s="8">
        <v>4.19803787360256E-2</v>
      </c>
      <c r="T8" s="8">
        <v>4.87109285877253E-2</v>
      </c>
      <c r="U8" s="8">
        <v>0.17963819941102199</v>
      </c>
      <c r="V8" s="35" t="s">
        <v>0</v>
      </c>
      <c r="W8" s="35" t="s">
        <v>0</v>
      </c>
      <c r="X8" s="27"/>
      <c r="Y8" s="27"/>
    </row>
    <row r="9" spans="1:25">
      <c r="A9" s="48"/>
      <c r="B9" s="52" t="s">
        <v>37</v>
      </c>
      <c r="C9" s="40"/>
      <c r="D9" s="41"/>
      <c r="E9" s="36" t="s">
        <v>0</v>
      </c>
      <c r="F9" s="36"/>
      <c r="G9" s="36"/>
      <c r="H9" s="36"/>
      <c r="I9" s="36"/>
      <c r="J9" s="10">
        <v>8977</v>
      </c>
      <c r="K9" s="10">
        <v>8766</v>
      </c>
      <c r="L9" s="11">
        <v>0.97649548847053602</v>
      </c>
      <c r="M9" s="12">
        <v>2377</v>
      </c>
      <c r="N9" s="10">
        <v>1581</v>
      </c>
      <c r="O9" s="11">
        <v>0.180355920602327</v>
      </c>
      <c r="P9" s="12">
        <v>427</v>
      </c>
      <c r="Q9" s="10">
        <v>368</v>
      </c>
      <c r="R9" s="11">
        <v>0.23276407337128399</v>
      </c>
      <c r="S9" s="11">
        <v>4.19803787360256E-2</v>
      </c>
      <c r="T9" s="11">
        <v>4.87109285877253E-2</v>
      </c>
      <c r="U9" s="11">
        <v>0.17963819941102199</v>
      </c>
      <c r="V9" s="36" t="s">
        <v>0</v>
      </c>
      <c r="W9" s="36" t="s">
        <v>0</v>
      </c>
      <c r="X9" s="27"/>
      <c r="Y9" s="27"/>
    </row>
    <row r="10" spans="1:25">
      <c r="A10" s="39" t="s">
        <v>23</v>
      </c>
      <c r="B10" s="40"/>
      <c r="C10" s="40"/>
      <c r="D10" s="41"/>
      <c r="E10" s="37" t="s">
        <v>0</v>
      </c>
      <c r="F10" s="37"/>
      <c r="G10" s="37"/>
      <c r="H10" s="37"/>
      <c r="I10" s="37"/>
      <c r="J10" s="13">
        <v>8977</v>
      </c>
      <c r="K10" s="13">
        <v>8766</v>
      </c>
      <c r="L10" s="14">
        <v>0.97649548847053602</v>
      </c>
      <c r="M10" s="15">
        <v>2377</v>
      </c>
      <c r="N10" s="13">
        <v>1581</v>
      </c>
      <c r="O10" s="14">
        <v>0.180355920602327</v>
      </c>
      <c r="P10" s="15">
        <v>427</v>
      </c>
      <c r="Q10" s="13">
        <v>368</v>
      </c>
      <c r="R10" s="14">
        <v>0.23276407337128399</v>
      </c>
      <c r="S10" s="14">
        <v>4.19803787360256E-2</v>
      </c>
      <c r="T10" s="14">
        <v>4.87109285877253E-2</v>
      </c>
      <c r="U10" s="14">
        <v>0.17963819941102199</v>
      </c>
      <c r="V10" s="37" t="s">
        <v>0</v>
      </c>
      <c r="W10" s="37" t="s">
        <v>0</v>
      </c>
      <c r="X10" s="27"/>
      <c r="Y10" s="27"/>
    </row>
    <row r="11" spans="1:25">
      <c r="A11" s="42" t="s">
        <v>24</v>
      </c>
      <c r="B11" s="40"/>
      <c r="C11" s="40"/>
      <c r="D11" s="41"/>
      <c r="E11" s="38" t="s">
        <v>0</v>
      </c>
      <c r="F11" s="38"/>
      <c r="G11" s="38"/>
      <c r="H11" s="38"/>
      <c r="I11" s="38"/>
      <c r="J11" s="16">
        <v>8977</v>
      </c>
      <c r="K11" s="16">
        <v>8766</v>
      </c>
      <c r="L11" s="17">
        <v>0.97649548847053602</v>
      </c>
      <c r="M11" s="18">
        <v>2377</v>
      </c>
      <c r="N11" s="16">
        <v>1581</v>
      </c>
      <c r="O11" s="17">
        <v>0.180355920602327</v>
      </c>
      <c r="P11" s="18">
        <v>427</v>
      </c>
      <c r="Q11" s="16">
        <v>368</v>
      </c>
      <c r="R11" s="17">
        <v>0.23276407337128399</v>
      </c>
      <c r="S11" s="17">
        <v>4.19803787360256E-2</v>
      </c>
      <c r="T11" s="17">
        <v>4.87109285877253E-2</v>
      </c>
      <c r="U11" s="17">
        <v>0.17963819941102199</v>
      </c>
      <c r="V11" s="38" t="s">
        <v>0</v>
      </c>
      <c r="W11" s="38" t="s">
        <v>0</v>
      </c>
      <c r="X11" s="27"/>
      <c r="Y11" s="27"/>
    </row>
    <row r="12" spans="1:25" ht="0" hidden="1" customHeight="1"/>
  </sheetData>
  <autoFilter ref="A3:W3" xr:uid="{1E62686E-9285-49C7-8117-D0058F807D3D}"/>
  <mergeCells count="7">
    <mergeCell ref="A10:D10"/>
    <mergeCell ref="A11:D11"/>
    <mergeCell ref="A2:D2"/>
    <mergeCell ref="A4:A9"/>
    <mergeCell ref="B4:B8"/>
    <mergeCell ref="C8:D8"/>
    <mergeCell ref="B9:D9"/>
  </mergeCells>
  <hyperlinks>
    <hyperlink ref="D4" r:id="rId1" xr:uid="{57CD6D44-041F-44FB-8F2A-D28B10F4A8A0}"/>
    <hyperlink ref="D5" r:id="rId2" xr:uid="{F6F2453F-6A6A-46BD-89B9-7AEE47BF5BF4}"/>
    <hyperlink ref="D6" r:id="rId3" xr:uid="{634293C3-6C13-4D60-948F-0395BE3F16FB}"/>
    <hyperlink ref="D7" r:id="rId4" xr:uid="{FA291C71-F690-4970-853A-AB980C19F8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6157-CCD8-4C75-B299-D8E86AFAE5C6}">
  <dimension ref="F1"/>
  <sheetViews>
    <sheetView workbookViewId="0">
      <selection activeCell="F2" sqref="F2"/>
    </sheetView>
  </sheetViews>
  <sheetFormatPr defaultRowHeight="14.4"/>
  <sheetData>
    <row r="1" spans="6:6">
      <c r="F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519E-DCF6-4DA8-AEE7-D08E9C289F78}">
  <dimension ref="A1:Y11"/>
  <sheetViews>
    <sheetView workbookViewId="0">
      <selection activeCell="F5" sqref="F5:I6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43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44287</v>
      </c>
      <c r="C4" s="31" t="s">
        <v>19</v>
      </c>
      <c r="D4" s="32" t="s">
        <v>40</v>
      </c>
      <c r="E4" s="3">
        <v>44292.503849386601</v>
      </c>
      <c r="F4" s="3"/>
      <c r="G4" s="3"/>
      <c r="H4" s="3"/>
      <c r="I4" s="3"/>
      <c r="J4" s="4">
        <v>8392</v>
      </c>
      <c r="K4" s="4">
        <v>8242</v>
      </c>
      <c r="L4" s="5">
        <v>0.98212583412774102</v>
      </c>
      <c r="M4" s="6">
        <v>2521</v>
      </c>
      <c r="N4" s="4">
        <v>1599</v>
      </c>
      <c r="O4" s="5">
        <v>0.194006309148265</v>
      </c>
      <c r="P4" s="6">
        <v>415</v>
      </c>
      <c r="Q4" s="4">
        <v>338</v>
      </c>
      <c r="R4" s="5">
        <v>0.211382113821138</v>
      </c>
      <c r="S4" s="5">
        <v>4.1009463722397499E-2</v>
      </c>
      <c r="T4" s="5">
        <v>5.0351856345547202E-2</v>
      </c>
      <c r="U4" s="5">
        <v>0.164617215390718</v>
      </c>
      <c r="V4" s="33">
        <v>0.1</v>
      </c>
      <c r="W4" s="34" t="s">
        <v>41</v>
      </c>
      <c r="X4" s="27"/>
      <c r="Y4" s="27"/>
    </row>
    <row r="5" spans="1:25">
      <c r="A5" s="46"/>
      <c r="B5" s="50"/>
      <c r="C5" s="31"/>
      <c r="D5" s="32" t="s">
        <v>40</v>
      </c>
      <c r="E5" s="3">
        <v>44292.503849386601</v>
      </c>
      <c r="F5" s="23" t="s">
        <v>69</v>
      </c>
      <c r="G5" s="24">
        <v>10</v>
      </c>
      <c r="H5" s="25">
        <f>G5/P4</f>
        <v>2.4096385542168676E-2</v>
      </c>
      <c r="I5" s="25">
        <f t="shared" ref="I5:I6" si="0">+G5/K4</f>
        <v>1.2132977432661976E-3</v>
      </c>
      <c r="J5" s="4">
        <v>8392</v>
      </c>
      <c r="K5" s="4">
        <v>8242</v>
      </c>
      <c r="L5" s="5">
        <v>0.98212583412774102</v>
      </c>
      <c r="M5" s="6">
        <v>2521</v>
      </c>
      <c r="N5" s="4">
        <v>1599</v>
      </c>
      <c r="O5" s="5">
        <v>0.194006309148265</v>
      </c>
      <c r="P5" s="6">
        <v>415</v>
      </c>
      <c r="Q5" s="4">
        <v>338</v>
      </c>
      <c r="R5" s="5">
        <v>0.211382113821138</v>
      </c>
      <c r="S5" s="5">
        <v>4.1009463722397499E-2</v>
      </c>
      <c r="T5" s="5">
        <v>5.0351856345547202E-2</v>
      </c>
      <c r="U5" s="5">
        <v>0.164617215390718</v>
      </c>
      <c r="V5" s="33">
        <v>0.1</v>
      </c>
      <c r="W5" s="34"/>
      <c r="X5" s="27"/>
      <c r="Y5" s="27"/>
    </row>
    <row r="6" spans="1:25" ht="20.399999999999999">
      <c r="A6" s="46"/>
      <c r="B6" s="50"/>
      <c r="C6" s="31"/>
      <c r="D6" s="32" t="s">
        <v>40</v>
      </c>
      <c r="E6" s="3">
        <v>44292.503849386601</v>
      </c>
      <c r="F6" s="23" t="s">
        <v>70</v>
      </c>
      <c r="G6" s="24">
        <v>8</v>
      </c>
      <c r="H6" s="25">
        <f>G6/P5</f>
        <v>1.9277108433734941E-2</v>
      </c>
      <c r="I6" s="25">
        <f t="shared" si="0"/>
        <v>9.7063819461295803E-4</v>
      </c>
      <c r="J6" s="4">
        <v>8392</v>
      </c>
      <c r="K6" s="4">
        <v>8242</v>
      </c>
      <c r="L6" s="5">
        <v>0.98212583412774102</v>
      </c>
      <c r="M6" s="6">
        <v>2521</v>
      </c>
      <c r="N6" s="4">
        <v>1599</v>
      </c>
      <c r="O6" s="5">
        <v>0.194006309148265</v>
      </c>
      <c r="P6" s="6">
        <v>415</v>
      </c>
      <c r="Q6" s="4">
        <v>338</v>
      </c>
      <c r="R6" s="5">
        <v>0.211382113821138</v>
      </c>
      <c r="S6" s="5">
        <v>4.1009463722397499E-2</v>
      </c>
      <c r="T6" s="5">
        <v>5.0351856345547202E-2</v>
      </c>
      <c r="U6" s="5">
        <v>0.164617215390718</v>
      </c>
      <c r="V6" s="33">
        <v>0.1</v>
      </c>
      <c r="W6" s="34"/>
      <c r="X6" s="27"/>
      <c r="Y6" s="27"/>
    </row>
    <row r="7" spans="1:25">
      <c r="A7" s="47"/>
      <c r="B7" s="48"/>
      <c r="C7" s="51" t="s">
        <v>21</v>
      </c>
      <c r="D7" s="41"/>
      <c r="E7" s="35" t="s">
        <v>0</v>
      </c>
      <c r="F7" s="35"/>
      <c r="G7" s="35"/>
      <c r="H7" s="35"/>
      <c r="I7" s="35"/>
      <c r="J7" s="7">
        <v>8392</v>
      </c>
      <c r="K7" s="7">
        <v>8242</v>
      </c>
      <c r="L7" s="8">
        <v>0.98212583412774102</v>
      </c>
      <c r="M7" s="9">
        <v>2521</v>
      </c>
      <c r="N7" s="7">
        <v>1599</v>
      </c>
      <c r="O7" s="8">
        <v>0.194006309148265</v>
      </c>
      <c r="P7" s="9">
        <v>415</v>
      </c>
      <c r="Q7" s="7">
        <v>338</v>
      </c>
      <c r="R7" s="8">
        <v>0.211382113821138</v>
      </c>
      <c r="S7" s="8">
        <v>4.1009463722397499E-2</v>
      </c>
      <c r="T7" s="8">
        <v>5.0351856345547202E-2</v>
      </c>
      <c r="U7" s="8">
        <v>0.164617215390718</v>
      </c>
      <c r="V7" s="35" t="s">
        <v>0</v>
      </c>
      <c r="W7" s="35" t="s">
        <v>0</v>
      </c>
      <c r="X7" s="27"/>
      <c r="Y7" s="27"/>
    </row>
    <row r="8" spans="1:25">
      <c r="A8" s="48"/>
      <c r="B8" s="52" t="s">
        <v>42</v>
      </c>
      <c r="C8" s="40"/>
      <c r="D8" s="41"/>
      <c r="E8" s="36" t="s">
        <v>0</v>
      </c>
      <c r="F8" s="36"/>
      <c r="G8" s="36"/>
      <c r="H8" s="36"/>
      <c r="I8" s="36"/>
      <c r="J8" s="10">
        <v>8392</v>
      </c>
      <c r="K8" s="10">
        <v>8242</v>
      </c>
      <c r="L8" s="11">
        <v>0.98212583412774102</v>
      </c>
      <c r="M8" s="12">
        <v>2521</v>
      </c>
      <c r="N8" s="10">
        <v>1599</v>
      </c>
      <c r="O8" s="11">
        <v>0.194006309148265</v>
      </c>
      <c r="P8" s="12">
        <v>415</v>
      </c>
      <c r="Q8" s="10">
        <v>338</v>
      </c>
      <c r="R8" s="11">
        <v>0.211382113821138</v>
      </c>
      <c r="S8" s="11">
        <v>4.1009463722397499E-2</v>
      </c>
      <c r="T8" s="11">
        <v>5.0351856345547202E-2</v>
      </c>
      <c r="U8" s="11">
        <v>0.164617215390718</v>
      </c>
      <c r="V8" s="36" t="s">
        <v>0</v>
      </c>
      <c r="W8" s="36" t="s">
        <v>0</v>
      </c>
      <c r="X8" s="27"/>
      <c r="Y8" s="27"/>
    </row>
    <row r="9" spans="1:25">
      <c r="A9" s="39" t="s">
        <v>23</v>
      </c>
      <c r="B9" s="40"/>
      <c r="C9" s="40"/>
      <c r="D9" s="41"/>
      <c r="E9" s="37" t="s">
        <v>0</v>
      </c>
      <c r="F9" s="37"/>
      <c r="G9" s="37"/>
      <c r="H9" s="37"/>
      <c r="I9" s="37"/>
      <c r="J9" s="13">
        <v>8392</v>
      </c>
      <c r="K9" s="13">
        <v>8242</v>
      </c>
      <c r="L9" s="14">
        <v>0.98212583412774102</v>
      </c>
      <c r="M9" s="15">
        <v>2521</v>
      </c>
      <c r="N9" s="13">
        <v>1599</v>
      </c>
      <c r="O9" s="14">
        <v>0.194006309148265</v>
      </c>
      <c r="P9" s="15">
        <v>415</v>
      </c>
      <c r="Q9" s="13">
        <v>338</v>
      </c>
      <c r="R9" s="14">
        <v>0.211382113821138</v>
      </c>
      <c r="S9" s="14">
        <v>4.1009463722397499E-2</v>
      </c>
      <c r="T9" s="14">
        <v>5.0351856345547202E-2</v>
      </c>
      <c r="U9" s="14">
        <v>0.164617215390718</v>
      </c>
      <c r="V9" s="37" t="s">
        <v>0</v>
      </c>
      <c r="W9" s="37" t="s">
        <v>0</v>
      </c>
      <c r="X9" s="27"/>
      <c r="Y9" s="27"/>
    </row>
    <row r="10" spans="1:25">
      <c r="A10" s="42" t="s">
        <v>24</v>
      </c>
      <c r="B10" s="40"/>
      <c r="C10" s="40"/>
      <c r="D10" s="41"/>
      <c r="E10" s="38" t="s">
        <v>0</v>
      </c>
      <c r="F10" s="38"/>
      <c r="G10" s="38"/>
      <c r="H10" s="38"/>
      <c r="I10" s="38"/>
      <c r="J10" s="16">
        <v>8392</v>
      </c>
      <c r="K10" s="16">
        <v>8242</v>
      </c>
      <c r="L10" s="17">
        <v>0.98212583412774102</v>
      </c>
      <c r="M10" s="18">
        <v>2521</v>
      </c>
      <c r="N10" s="16">
        <v>1599</v>
      </c>
      <c r="O10" s="17">
        <v>0.194006309148265</v>
      </c>
      <c r="P10" s="18">
        <v>415</v>
      </c>
      <c r="Q10" s="16">
        <v>338</v>
      </c>
      <c r="R10" s="17">
        <v>0.211382113821138</v>
      </c>
      <c r="S10" s="17">
        <v>4.1009463722397499E-2</v>
      </c>
      <c r="T10" s="17">
        <v>5.0351856345547202E-2</v>
      </c>
      <c r="U10" s="17">
        <v>0.164617215390718</v>
      </c>
      <c r="V10" s="38" t="s">
        <v>0</v>
      </c>
      <c r="W10" s="38" t="s">
        <v>0</v>
      </c>
      <c r="X10" s="27"/>
      <c r="Y10" s="27"/>
    </row>
    <row r="11" spans="1:25" ht="0" hidden="1" customHeight="1"/>
  </sheetData>
  <autoFilter ref="A3:W3" xr:uid="{B7E7519E-DCF6-4DA8-AEE7-D08E9C289F78}"/>
  <mergeCells count="7">
    <mergeCell ref="A9:D9"/>
    <mergeCell ref="A10:D10"/>
    <mergeCell ref="A2:D2"/>
    <mergeCell ref="A4:A8"/>
    <mergeCell ref="B4:B7"/>
    <mergeCell ref="C7:D7"/>
    <mergeCell ref="B8:D8"/>
  </mergeCells>
  <hyperlinks>
    <hyperlink ref="D4" r:id="rId1" xr:uid="{6D22428B-D86A-4462-8305-64FCA4747CDB}"/>
    <hyperlink ref="D5" r:id="rId2" xr:uid="{52B96747-40F7-4A62-82F2-E7B996D28846}"/>
    <hyperlink ref="D6" r:id="rId3" xr:uid="{5A91ED48-411D-4655-A138-1364C32C373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5F57-0BD1-4665-B213-A02DB7FDFC75}">
  <dimension ref="A1:Y11"/>
  <sheetViews>
    <sheetView topLeftCell="E1" workbookViewId="0">
      <selection activeCell="F5" sqref="F5:I6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47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44317</v>
      </c>
      <c r="C4" s="31" t="s">
        <v>19</v>
      </c>
      <c r="D4" s="32" t="s">
        <v>44</v>
      </c>
      <c r="E4" s="3">
        <v>44327.3756931713</v>
      </c>
      <c r="F4" s="3"/>
      <c r="G4" s="3"/>
      <c r="H4" s="3"/>
      <c r="I4" s="3"/>
      <c r="J4" s="4">
        <v>8271</v>
      </c>
      <c r="K4" s="4">
        <v>8146</v>
      </c>
      <c r="L4" s="5">
        <v>0.98488695441905405</v>
      </c>
      <c r="M4" s="6">
        <v>2256</v>
      </c>
      <c r="N4" s="4">
        <v>1532</v>
      </c>
      <c r="O4" s="5">
        <v>0.18806776331942099</v>
      </c>
      <c r="P4" s="6">
        <v>502</v>
      </c>
      <c r="Q4" s="4">
        <v>394</v>
      </c>
      <c r="R4" s="5">
        <v>0.25718015665796301</v>
      </c>
      <c r="S4" s="5">
        <v>4.8367296832801401E-2</v>
      </c>
      <c r="T4" s="5">
        <v>6.1625337589000698E-2</v>
      </c>
      <c r="U4" s="5">
        <v>0.22251773049645401</v>
      </c>
      <c r="V4" s="33">
        <v>0.3</v>
      </c>
      <c r="W4" s="34" t="s">
        <v>45</v>
      </c>
      <c r="X4" s="27"/>
      <c r="Y4" s="27"/>
    </row>
    <row r="5" spans="1:25">
      <c r="A5" s="46"/>
      <c r="B5" s="50"/>
      <c r="C5" s="31"/>
      <c r="D5" s="32" t="s">
        <v>44</v>
      </c>
      <c r="E5" s="3">
        <v>44327.3756931713</v>
      </c>
      <c r="F5" s="23" t="s">
        <v>69</v>
      </c>
      <c r="G5" s="24">
        <v>2</v>
      </c>
      <c r="H5" s="25">
        <f>G5/P4</f>
        <v>3.9840637450199202E-3</v>
      </c>
      <c r="I5" s="25">
        <f t="shared" ref="I5:I6" si="0">+G5/K4</f>
        <v>2.4551927326295114E-4</v>
      </c>
      <c r="J5" s="4">
        <v>8271</v>
      </c>
      <c r="K5" s="4">
        <v>8146</v>
      </c>
      <c r="L5" s="5">
        <v>0.98488695441905405</v>
      </c>
      <c r="M5" s="6">
        <v>2256</v>
      </c>
      <c r="N5" s="4">
        <v>1532</v>
      </c>
      <c r="O5" s="5">
        <v>0.18806776331942099</v>
      </c>
      <c r="P5" s="6">
        <v>502</v>
      </c>
      <c r="Q5" s="4">
        <v>394</v>
      </c>
      <c r="R5" s="5">
        <v>0.25718015665796301</v>
      </c>
      <c r="S5" s="5">
        <v>4.8367296832801401E-2</v>
      </c>
      <c r="T5" s="5">
        <v>6.1625337589000698E-2</v>
      </c>
      <c r="U5" s="5">
        <v>0.22251773049645401</v>
      </c>
      <c r="V5" s="33">
        <v>0.3</v>
      </c>
      <c r="W5" s="34"/>
      <c r="X5" s="27"/>
      <c r="Y5" s="27"/>
    </row>
    <row r="6" spans="1:25" ht="20.399999999999999">
      <c r="A6" s="46"/>
      <c r="B6" s="50"/>
      <c r="C6" s="31"/>
      <c r="D6" s="32" t="s">
        <v>44</v>
      </c>
      <c r="E6" s="3">
        <v>44327.3756931713</v>
      </c>
      <c r="F6" s="23" t="s">
        <v>70</v>
      </c>
      <c r="G6" s="24">
        <v>1</v>
      </c>
      <c r="H6" s="25">
        <f>G6/P5</f>
        <v>1.9920318725099601E-3</v>
      </c>
      <c r="I6" s="25">
        <f t="shared" si="0"/>
        <v>1.2275963663147557E-4</v>
      </c>
      <c r="J6" s="4">
        <v>8271</v>
      </c>
      <c r="K6" s="4">
        <v>8146</v>
      </c>
      <c r="L6" s="5">
        <v>0.98488695441905405</v>
      </c>
      <c r="M6" s="6">
        <v>2256</v>
      </c>
      <c r="N6" s="4">
        <v>1532</v>
      </c>
      <c r="O6" s="5">
        <v>0.18806776331942099</v>
      </c>
      <c r="P6" s="6">
        <v>502</v>
      </c>
      <c r="Q6" s="4">
        <v>394</v>
      </c>
      <c r="R6" s="5">
        <v>0.25718015665796301</v>
      </c>
      <c r="S6" s="5">
        <v>4.8367296832801401E-2</v>
      </c>
      <c r="T6" s="5">
        <v>6.1625337589000698E-2</v>
      </c>
      <c r="U6" s="5">
        <v>0.22251773049645401</v>
      </c>
      <c r="V6" s="33">
        <v>0.3</v>
      </c>
      <c r="W6" s="34"/>
      <c r="X6" s="27"/>
      <c r="Y6" s="27"/>
    </row>
    <row r="7" spans="1:25">
      <c r="A7" s="47"/>
      <c r="B7" s="48"/>
      <c r="C7" s="51" t="s">
        <v>21</v>
      </c>
      <c r="D7" s="41"/>
      <c r="E7" s="35" t="s">
        <v>0</v>
      </c>
      <c r="F7" s="35"/>
      <c r="G7" s="35"/>
      <c r="H7" s="35"/>
      <c r="I7" s="35"/>
      <c r="J7" s="7">
        <v>8271</v>
      </c>
      <c r="K7" s="7">
        <v>8146</v>
      </c>
      <c r="L7" s="8">
        <v>0.98488695441905405</v>
      </c>
      <c r="M7" s="9">
        <v>2256</v>
      </c>
      <c r="N7" s="7">
        <v>1532</v>
      </c>
      <c r="O7" s="8">
        <v>0.18806776331942099</v>
      </c>
      <c r="P7" s="9">
        <v>502</v>
      </c>
      <c r="Q7" s="7">
        <v>394</v>
      </c>
      <c r="R7" s="8">
        <v>0.25718015665796301</v>
      </c>
      <c r="S7" s="8">
        <v>4.8367296832801401E-2</v>
      </c>
      <c r="T7" s="8">
        <v>6.1625337589000698E-2</v>
      </c>
      <c r="U7" s="8">
        <v>0.22251773049645401</v>
      </c>
      <c r="V7" s="35" t="s">
        <v>0</v>
      </c>
      <c r="W7" s="35" t="s">
        <v>0</v>
      </c>
      <c r="X7" s="27"/>
      <c r="Y7" s="27"/>
    </row>
    <row r="8" spans="1:25">
      <c r="A8" s="48"/>
      <c r="B8" s="52" t="s">
        <v>46</v>
      </c>
      <c r="C8" s="40"/>
      <c r="D8" s="41"/>
      <c r="E8" s="36" t="s">
        <v>0</v>
      </c>
      <c r="F8" s="36"/>
      <c r="G8" s="36"/>
      <c r="H8" s="36"/>
      <c r="I8" s="36"/>
      <c r="J8" s="10">
        <v>8271</v>
      </c>
      <c r="K8" s="10">
        <v>8146</v>
      </c>
      <c r="L8" s="11">
        <v>0.98488695441905405</v>
      </c>
      <c r="M8" s="12">
        <v>2256</v>
      </c>
      <c r="N8" s="10">
        <v>1532</v>
      </c>
      <c r="O8" s="11">
        <v>0.18806776331942099</v>
      </c>
      <c r="P8" s="12">
        <v>502</v>
      </c>
      <c r="Q8" s="10">
        <v>394</v>
      </c>
      <c r="R8" s="11">
        <v>0.25718015665796301</v>
      </c>
      <c r="S8" s="11">
        <v>4.8367296832801401E-2</v>
      </c>
      <c r="T8" s="11">
        <v>6.1625337589000698E-2</v>
      </c>
      <c r="U8" s="11">
        <v>0.22251773049645401</v>
      </c>
      <c r="V8" s="36" t="s">
        <v>0</v>
      </c>
      <c r="W8" s="36" t="s">
        <v>0</v>
      </c>
      <c r="X8" s="27"/>
      <c r="Y8" s="27"/>
    </row>
    <row r="9" spans="1:25">
      <c r="A9" s="39" t="s">
        <v>23</v>
      </c>
      <c r="B9" s="40"/>
      <c r="C9" s="40"/>
      <c r="D9" s="41"/>
      <c r="E9" s="37" t="s">
        <v>0</v>
      </c>
      <c r="F9" s="37"/>
      <c r="G9" s="37"/>
      <c r="H9" s="37"/>
      <c r="I9" s="37"/>
      <c r="J9" s="13">
        <v>8271</v>
      </c>
      <c r="K9" s="13">
        <v>8146</v>
      </c>
      <c r="L9" s="14">
        <v>0.98488695441905405</v>
      </c>
      <c r="M9" s="15">
        <v>2256</v>
      </c>
      <c r="N9" s="13">
        <v>1532</v>
      </c>
      <c r="O9" s="14">
        <v>0.18806776331942099</v>
      </c>
      <c r="P9" s="15">
        <v>502</v>
      </c>
      <c r="Q9" s="13">
        <v>394</v>
      </c>
      <c r="R9" s="14">
        <v>0.25718015665796301</v>
      </c>
      <c r="S9" s="14">
        <v>4.8367296832801401E-2</v>
      </c>
      <c r="T9" s="14">
        <v>6.1625337589000698E-2</v>
      </c>
      <c r="U9" s="14">
        <v>0.22251773049645401</v>
      </c>
      <c r="V9" s="37" t="s">
        <v>0</v>
      </c>
      <c r="W9" s="37" t="s">
        <v>0</v>
      </c>
      <c r="X9" s="27"/>
      <c r="Y9" s="27"/>
    </row>
    <row r="10" spans="1:25">
      <c r="A10" s="42" t="s">
        <v>24</v>
      </c>
      <c r="B10" s="40"/>
      <c r="C10" s="40"/>
      <c r="D10" s="41"/>
      <c r="E10" s="38" t="s">
        <v>0</v>
      </c>
      <c r="F10" s="38"/>
      <c r="G10" s="38"/>
      <c r="H10" s="38"/>
      <c r="I10" s="38"/>
      <c r="J10" s="16">
        <v>8271</v>
      </c>
      <c r="K10" s="16">
        <v>8146</v>
      </c>
      <c r="L10" s="17">
        <v>0.98488695441905405</v>
      </c>
      <c r="M10" s="18">
        <v>2256</v>
      </c>
      <c r="N10" s="16">
        <v>1532</v>
      </c>
      <c r="O10" s="17">
        <v>0.18806776331942099</v>
      </c>
      <c r="P10" s="18">
        <v>502</v>
      </c>
      <c r="Q10" s="16">
        <v>394</v>
      </c>
      <c r="R10" s="17">
        <v>0.25718015665796301</v>
      </c>
      <c r="S10" s="17">
        <v>4.8367296832801401E-2</v>
      </c>
      <c r="T10" s="17">
        <v>6.1625337589000698E-2</v>
      </c>
      <c r="U10" s="17">
        <v>0.22251773049645401</v>
      </c>
      <c r="V10" s="38" t="s">
        <v>0</v>
      </c>
      <c r="W10" s="38" t="s">
        <v>0</v>
      </c>
      <c r="X10" s="27"/>
      <c r="Y10" s="27"/>
    </row>
    <row r="11" spans="1:25" ht="0" hidden="1" customHeight="1"/>
  </sheetData>
  <autoFilter ref="C3:W3" xr:uid="{804D5F57-0BD1-4665-B213-A02DB7FDFC75}"/>
  <mergeCells count="7">
    <mergeCell ref="A9:D9"/>
    <mergeCell ref="A10:D10"/>
    <mergeCell ref="A2:D2"/>
    <mergeCell ref="A4:A8"/>
    <mergeCell ref="B4:B7"/>
    <mergeCell ref="C7:D7"/>
    <mergeCell ref="B8:D8"/>
  </mergeCells>
  <hyperlinks>
    <hyperlink ref="D4" r:id="rId1" xr:uid="{2B15B2ED-6638-4009-A44E-3A72093DB89A}"/>
    <hyperlink ref="D5" r:id="rId2" xr:uid="{C6228BA9-48CD-4FD1-B8B4-7952C6302B8A}"/>
    <hyperlink ref="D6" r:id="rId3" xr:uid="{B3243A5C-2FED-41DF-8DD3-7A1766EF5D7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E541-98D2-4982-B261-16452805EC74}">
  <dimension ref="A1:Y10"/>
  <sheetViews>
    <sheetView topLeftCell="B1" workbookViewId="0">
      <selection activeCell="F4" sqref="F4:I5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customFormat="1" ht="39.6" customHeight="1">
      <c r="A1" s="43" t="s">
        <v>51</v>
      </c>
      <c r="B1" s="44"/>
      <c r="C1" s="44"/>
      <c r="D1" s="44"/>
      <c r="E1" s="1" t="s">
        <v>0</v>
      </c>
      <c r="F1" s="1"/>
      <c r="G1" s="1"/>
      <c r="H1" s="1"/>
      <c r="I1" s="1"/>
      <c r="J1" s="1" t="s">
        <v>0</v>
      </c>
      <c r="K1" s="1" t="s">
        <v>0</v>
      </c>
      <c r="L1" s="1" t="s">
        <v>0</v>
      </c>
      <c r="M1" s="2" t="s">
        <v>0</v>
      </c>
      <c r="N1" s="1" t="s">
        <v>0</v>
      </c>
      <c r="O1" s="2" t="s">
        <v>0</v>
      </c>
      <c r="P1" s="2" t="s">
        <v>0</v>
      </c>
      <c r="Q1" s="1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1" t="s">
        <v>0</v>
      </c>
      <c r="W1" s="1" t="s">
        <v>0</v>
      </c>
      <c r="X1" s="19"/>
    </row>
    <row r="2" spans="1:25" ht="31.8">
      <c r="A2" s="29" t="s">
        <v>1</v>
      </c>
      <c r="B2" s="30" t="s">
        <v>2</v>
      </c>
      <c r="C2" s="29" t="s">
        <v>3</v>
      </c>
      <c r="D2" s="29" t="s">
        <v>4</v>
      </c>
      <c r="E2" s="30" t="s">
        <v>5</v>
      </c>
      <c r="F2" s="20" t="s">
        <v>25</v>
      </c>
      <c r="G2" s="21" t="s">
        <v>26</v>
      </c>
      <c r="H2" s="22" t="s">
        <v>27</v>
      </c>
      <c r="I2" s="22" t="s">
        <v>28</v>
      </c>
      <c r="J2" s="30" t="s">
        <v>6</v>
      </c>
      <c r="K2" s="30" t="s">
        <v>7</v>
      </c>
      <c r="L2" s="30" t="s">
        <v>8</v>
      </c>
      <c r="M2" s="30" t="s">
        <v>11</v>
      </c>
      <c r="N2" s="30" t="s">
        <v>9</v>
      </c>
      <c r="O2" s="30" t="s">
        <v>10</v>
      </c>
      <c r="P2" s="30" t="s">
        <v>15</v>
      </c>
      <c r="Q2" s="30" t="s">
        <v>12</v>
      </c>
      <c r="R2" s="30" t="s">
        <v>14</v>
      </c>
      <c r="S2" s="30" t="s">
        <v>13</v>
      </c>
      <c r="T2" s="30" t="s">
        <v>16</v>
      </c>
      <c r="U2" s="30" t="s">
        <v>17</v>
      </c>
      <c r="V2" s="30" t="s">
        <v>29</v>
      </c>
      <c r="W2" s="30" t="s">
        <v>30</v>
      </c>
      <c r="X2" s="27"/>
      <c r="Y2" s="27"/>
    </row>
    <row r="3" spans="1:25" ht="20.399999999999999">
      <c r="A3" s="45" t="s">
        <v>18</v>
      </c>
      <c r="B3" s="49">
        <v>44348</v>
      </c>
      <c r="C3" s="31" t="s">
        <v>19</v>
      </c>
      <c r="D3" s="32" t="s">
        <v>48</v>
      </c>
      <c r="E3" s="3">
        <v>44348.375321296298</v>
      </c>
      <c r="F3" s="3"/>
      <c r="G3" s="3"/>
      <c r="H3" s="3"/>
      <c r="I3" s="3"/>
      <c r="J3" s="4">
        <v>8168</v>
      </c>
      <c r="K3" s="4">
        <v>8031</v>
      </c>
      <c r="L3" s="5">
        <v>0.98322722820763997</v>
      </c>
      <c r="M3" s="6">
        <v>2255</v>
      </c>
      <c r="N3" s="4">
        <v>1468</v>
      </c>
      <c r="O3" s="5">
        <v>0.182791682231354</v>
      </c>
      <c r="P3" s="6">
        <v>519</v>
      </c>
      <c r="Q3" s="4">
        <v>425</v>
      </c>
      <c r="R3" s="5">
        <v>0.28950953678474101</v>
      </c>
      <c r="S3" s="5">
        <v>5.29199352509028E-2</v>
      </c>
      <c r="T3" s="5">
        <v>6.4624579753455397E-2</v>
      </c>
      <c r="U3" s="5">
        <v>0.230155210643016</v>
      </c>
      <c r="V3" s="33">
        <v>0.1</v>
      </c>
      <c r="W3" s="34" t="s">
        <v>49</v>
      </c>
      <c r="X3" s="27"/>
      <c r="Y3" s="27"/>
    </row>
    <row r="4" spans="1:25">
      <c r="A4" s="46"/>
      <c r="B4" s="50"/>
      <c r="C4" s="31"/>
      <c r="D4" s="32" t="s">
        <v>48</v>
      </c>
      <c r="E4" s="3">
        <v>44348.375321296298</v>
      </c>
      <c r="F4" s="23" t="s">
        <v>69</v>
      </c>
      <c r="G4" s="24">
        <v>9</v>
      </c>
      <c r="H4" s="25">
        <f>G4/P3</f>
        <v>1.7341040462427744E-2</v>
      </c>
      <c r="I4" s="25">
        <f t="shared" ref="I4:I5" si="0">+G4/K3</f>
        <v>1.1206574523720584E-3</v>
      </c>
      <c r="J4" s="4">
        <v>8168</v>
      </c>
      <c r="K4" s="4">
        <v>8031</v>
      </c>
      <c r="L4" s="5">
        <v>0.98322722820763997</v>
      </c>
      <c r="M4" s="6">
        <v>2255</v>
      </c>
      <c r="N4" s="4">
        <v>1468</v>
      </c>
      <c r="O4" s="5">
        <v>0.182791682231354</v>
      </c>
      <c r="P4" s="6">
        <v>519</v>
      </c>
      <c r="Q4" s="4">
        <v>425</v>
      </c>
      <c r="R4" s="5">
        <v>0.28950953678474101</v>
      </c>
      <c r="S4" s="5">
        <v>5.29199352509028E-2</v>
      </c>
      <c r="T4" s="5">
        <v>6.4624579753455397E-2</v>
      </c>
      <c r="U4" s="5">
        <v>0.230155210643016</v>
      </c>
      <c r="V4" s="33"/>
      <c r="W4" s="34"/>
      <c r="X4" s="27"/>
      <c r="Y4" s="27"/>
    </row>
    <row r="5" spans="1:25" ht="20.399999999999999">
      <c r="A5" s="46"/>
      <c r="B5" s="50"/>
      <c r="C5" s="31"/>
      <c r="D5" s="32" t="s">
        <v>48</v>
      </c>
      <c r="E5" s="3">
        <v>44348.375321296298</v>
      </c>
      <c r="F5" s="23" t="s">
        <v>70</v>
      </c>
      <c r="G5" s="24">
        <v>2</v>
      </c>
      <c r="H5" s="25">
        <f>G5/P4</f>
        <v>3.8535645472061657E-3</v>
      </c>
      <c r="I5" s="25">
        <f t="shared" si="0"/>
        <v>2.4903498941601296E-4</v>
      </c>
      <c r="J5" s="4">
        <v>8168</v>
      </c>
      <c r="K5" s="4">
        <v>8031</v>
      </c>
      <c r="L5" s="5">
        <v>0.98322722820763997</v>
      </c>
      <c r="M5" s="6">
        <v>2255</v>
      </c>
      <c r="N5" s="4">
        <v>1468</v>
      </c>
      <c r="O5" s="5">
        <v>0.182791682231354</v>
      </c>
      <c r="P5" s="6">
        <v>519</v>
      </c>
      <c r="Q5" s="4">
        <v>425</v>
      </c>
      <c r="R5" s="5">
        <v>0.28950953678474101</v>
      </c>
      <c r="S5" s="5">
        <v>5.29199352509028E-2</v>
      </c>
      <c r="T5" s="5">
        <v>6.4624579753455397E-2</v>
      </c>
      <c r="U5" s="5">
        <v>0.230155210643016</v>
      </c>
      <c r="V5" s="33"/>
      <c r="W5" s="34"/>
      <c r="X5" s="27"/>
      <c r="Y5" s="27"/>
    </row>
    <row r="6" spans="1:25">
      <c r="A6" s="47"/>
      <c r="B6" s="48"/>
      <c r="C6" s="51" t="s">
        <v>21</v>
      </c>
      <c r="D6" s="41"/>
      <c r="E6" s="35" t="s">
        <v>0</v>
      </c>
      <c r="F6" s="35"/>
      <c r="G6" s="35"/>
      <c r="H6" s="35"/>
      <c r="I6" s="35"/>
      <c r="J6" s="7">
        <v>8168</v>
      </c>
      <c r="K6" s="7">
        <v>8031</v>
      </c>
      <c r="L6" s="8">
        <v>0.98322722820763997</v>
      </c>
      <c r="M6" s="9">
        <v>2255</v>
      </c>
      <c r="N6" s="7">
        <v>1468</v>
      </c>
      <c r="O6" s="8">
        <v>0.182791682231354</v>
      </c>
      <c r="P6" s="9">
        <v>519</v>
      </c>
      <c r="Q6" s="7">
        <v>425</v>
      </c>
      <c r="R6" s="8">
        <v>0.28950953678474101</v>
      </c>
      <c r="S6" s="8">
        <v>5.29199352509028E-2</v>
      </c>
      <c r="T6" s="8">
        <v>6.4624579753455397E-2</v>
      </c>
      <c r="U6" s="8">
        <v>0.230155210643016</v>
      </c>
      <c r="V6" s="35" t="s">
        <v>0</v>
      </c>
      <c r="W6" s="35" t="s">
        <v>0</v>
      </c>
      <c r="X6" s="27"/>
      <c r="Y6" s="27"/>
    </row>
    <row r="7" spans="1:25">
      <c r="A7" s="48"/>
      <c r="B7" s="52" t="s">
        <v>50</v>
      </c>
      <c r="C7" s="40"/>
      <c r="D7" s="41"/>
      <c r="E7" s="36" t="s">
        <v>0</v>
      </c>
      <c r="F7" s="36"/>
      <c r="G7" s="36"/>
      <c r="H7" s="36"/>
      <c r="I7" s="36"/>
      <c r="J7" s="10">
        <v>8168</v>
      </c>
      <c r="K7" s="10">
        <v>8031</v>
      </c>
      <c r="L7" s="11">
        <v>0.98322722820763997</v>
      </c>
      <c r="M7" s="12">
        <v>2255</v>
      </c>
      <c r="N7" s="10">
        <v>1468</v>
      </c>
      <c r="O7" s="11">
        <v>0.182791682231354</v>
      </c>
      <c r="P7" s="12">
        <v>519</v>
      </c>
      <c r="Q7" s="10">
        <v>425</v>
      </c>
      <c r="R7" s="11">
        <v>0.28950953678474101</v>
      </c>
      <c r="S7" s="11">
        <v>5.29199352509028E-2</v>
      </c>
      <c r="T7" s="11">
        <v>6.4624579753455397E-2</v>
      </c>
      <c r="U7" s="11">
        <v>0.230155210643016</v>
      </c>
      <c r="V7" s="36" t="s">
        <v>0</v>
      </c>
      <c r="W7" s="36" t="s">
        <v>0</v>
      </c>
      <c r="X7" s="27"/>
      <c r="Y7" s="27"/>
    </row>
    <row r="8" spans="1:25">
      <c r="A8" s="39" t="s">
        <v>23</v>
      </c>
      <c r="B8" s="40"/>
      <c r="C8" s="40"/>
      <c r="D8" s="41"/>
      <c r="E8" s="37" t="s">
        <v>0</v>
      </c>
      <c r="F8" s="37"/>
      <c r="G8" s="37"/>
      <c r="H8" s="37"/>
      <c r="I8" s="37"/>
      <c r="J8" s="13">
        <v>8168</v>
      </c>
      <c r="K8" s="13">
        <v>8031</v>
      </c>
      <c r="L8" s="14">
        <v>0.98322722820763997</v>
      </c>
      <c r="M8" s="15">
        <v>2255</v>
      </c>
      <c r="N8" s="13">
        <v>1468</v>
      </c>
      <c r="O8" s="14">
        <v>0.182791682231354</v>
      </c>
      <c r="P8" s="15">
        <v>519</v>
      </c>
      <c r="Q8" s="13">
        <v>425</v>
      </c>
      <c r="R8" s="14">
        <v>0.28950953678474101</v>
      </c>
      <c r="S8" s="14">
        <v>5.29199352509028E-2</v>
      </c>
      <c r="T8" s="14">
        <v>6.4624579753455397E-2</v>
      </c>
      <c r="U8" s="14">
        <v>0.230155210643016</v>
      </c>
      <c r="V8" s="37" t="s">
        <v>0</v>
      </c>
      <c r="W8" s="37" t="s">
        <v>0</v>
      </c>
      <c r="X8" s="27"/>
      <c r="Y8" s="27"/>
    </row>
    <row r="9" spans="1:25">
      <c r="A9" s="42" t="s">
        <v>24</v>
      </c>
      <c r="B9" s="40"/>
      <c r="C9" s="40"/>
      <c r="D9" s="41"/>
      <c r="E9" s="38" t="s">
        <v>0</v>
      </c>
      <c r="F9" s="38"/>
      <c r="G9" s="38"/>
      <c r="H9" s="38"/>
      <c r="I9" s="38"/>
      <c r="J9" s="16">
        <v>8168</v>
      </c>
      <c r="K9" s="16">
        <v>8031</v>
      </c>
      <c r="L9" s="17">
        <v>0.98322722820763997</v>
      </c>
      <c r="M9" s="18">
        <v>2255</v>
      </c>
      <c r="N9" s="16">
        <v>1468</v>
      </c>
      <c r="O9" s="17">
        <v>0.182791682231354</v>
      </c>
      <c r="P9" s="18">
        <v>519</v>
      </c>
      <c r="Q9" s="16">
        <v>425</v>
      </c>
      <c r="R9" s="17">
        <v>0.28950953678474101</v>
      </c>
      <c r="S9" s="17">
        <v>5.29199352509028E-2</v>
      </c>
      <c r="T9" s="17">
        <v>6.4624579753455397E-2</v>
      </c>
      <c r="U9" s="17">
        <v>0.230155210643016</v>
      </c>
      <c r="V9" s="38" t="s">
        <v>0</v>
      </c>
      <c r="W9" s="38" t="s">
        <v>0</v>
      </c>
      <c r="X9" s="27"/>
      <c r="Y9" s="27"/>
    </row>
    <row r="10" spans="1:25" ht="0" hidden="1" customHeight="1"/>
  </sheetData>
  <autoFilter ref="B2:W2" xr:uid="{5279E541-98D2-4982-B261-16452805EC74}"/>
  <mergeCells count="7">
    <mergeCell ref="A8:D8"/>
    <mergeCell ref="A9:D9"/>
    <mergeCell ref="A1:D1"/>
    <mergeCell ref="A3:A7"/>
    <mergeCell ref="B3:B6"/>
    <mergeCell ref="C6:D6"/>
    <mergeCell ref="B7:D7"/>
  </mergeCells>
  <hyperlinks>
    <hyperlink ref="D3" r:id="rId1" xr:uid="{0D4C8E34-C069-4F6F-804E-60F67158104E}"/>
    <hyperlink ref="D4" r:id="rId2" xr:uid="{7048578E-496B-4D24-9087-8BE3F0F517F4}"/>
    <hyperlink ref="D5" r:id="rId3" xr:uid="{F1E77E62-EC00-45AC-A755-3A91894C843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8343-7B1D-44F0-BB6D-C69AABD404A5}">
  <dimension ref="A1:Y11"/>
  <sheetViews>
    <sheetView workbookViewId="0">
      <selection activeCell="F5" sqref="F5:I6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55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44378</v>
      </c>
      <c r="C4" s="31" t="s">
        <v>19</v>
      </c>
      <c r="D4" s="32" t="s">
        <v>52</v>
      </c>
      <c r="E4" s="3">
        <v>44390.375719756899</v>
      </c>
      <c r="F4" s="3"/>
      <c r="G4" s="3"/>
      <c r="H4" s="3"/>
      <c r="I4" s="3"/>
      <c r="J4" s="4">
        <v>8274</v>
      </c>
      <c r="K4" s="4">
        <v>8197</v>
      </c>
      <c r="L4" s="5">
        <v>0.99069373942470396</v>
      </c>
      <c r="M4" s="6">
        <v>2022</v>
      </c>
      <c r="N4" s="4">
        <v>1418</v>
      </c>
      <c r="O4" s="5">
        <v>0.17299011833597699</v>
      </c>
      <c r="P4" s="6">
        <v>464</v>
      </c>
      <c r="Q4" s="4">
        <v>366</v>
      </c>
      <c r="R4" s="5">
        <v>0.25811001410437201</v>
      </c>
      <c r="S4" s="5">
        <v>4.4650481883615999E-2</v>
      </c>
      <c r="T4" s="5">
        <v>5.6606075393436601E-2</v>
      </c>
      <c r="U4" s="5">
        <v>0.22947576656775501</v>
      </c>
      <c r="V4" s="33">
        <v>0.1</v>
      </c>
      <c r="W4" s="34" t="s">
        <v>53</v>
      </c>
      <c r="X4" s="27"/>
      <c r="Y4" s="27"/>
    </row>
    <row r="5" spans="1:25">
      <c r="A5" s="46"/>
      <c r="B5" s="50"/>
      <c r="C5" s="31"/>
      <c r="D5" s="32" t="s">
        <v>52</v>
      </c>
      <c r="E5" s="3">
        <v>44390.375719756899</v>
      </c>
      <c r="F5" s="23" t="s">
        <v>69</v>
      </c>
      <c r="G5" s="24">
        <v>8</v>
      </c>
      <c r="H5" s="25">
        <f>G5/P4</f>
        <v>1.7241379310344827E-2</v>
      </c>
      <c r="I5" s="25">
        <f t="shared" ref="I5:I6" si="0">+G5/K4</f>
        <v>9.7596681712821761E-4</v>
      </c>
      <c r="J5" s="4">
        <v>8274</v>
      </c>
      <c r="K5" s="4">
        <v>8197</v>
      </c>
      <c r="L5" s="5">
        <v>0.99069373942470396</v>
      </c>
      <c r="M5" s="6">
        <v>2022</v>
      </c>
      <c r="N5" s="4">
        <v>1418</v>
      </c>
      <c r="O5" s="5">
        <v>0.17299011833597699</v>
      </c>
      <c r="P5" s="6">
        <v>464</v>
      </c>
      <c r="Q5" s="4">
        <v>366</v>
      </c>
      <c r="R5" s="5">
        <v>0.25811001410437201</v>
      </c>
      <c r="S5" s="5">
        <v>4.4650481883615999E-2</v>
      </c>
      <c r="T5" s="5">
        <v>5.6606075393436601E-2</v>
      </c>
      <c r="U5" s="5">
        <v>0.22947576656775501</v>
      </c>
      <c r="V5" s="33">
        <v>0.1</v>
      </c>
      <c r="W5" s="34"/>
      <c r="X5" s="27"/>
      <c r="Y5" s="27"/>
    </row>
    <row r="6" spans="1:25" ht="20.399999999999999">
      <c r="A6" s="46"/>
      <c r="B6" s="50"/>
      <c r="C6" s="31"/>
      <c r="D6" s="32" t="s">
        <v>52</v>
      </c>
      <c r="E6" s="3">
        <v>44390.375719756899</v>
      </c>
      <c r="F6" s="23" t="s">
        <v>70</v>
      </c>
      <c r="G6" s="24">
        <v>5</v>
      </c>
      <c r="H6" s="25">
        <f>G6/P5</f>
        <v>1.0775862068965518E-2</v>
      </c>
      <c r="I6" s="25">
        <f t="shared" si="0"/>
        <v>6.0997926070513605E-4</v>
      </c>
      <c r="J6" s="4">
        <v>8274</v>
      </c>
      <c r="K6" s="4">
        <v>8197</v>
      </c>
      <c r="L6" s="5">
        <v>0.99069373942470396</v>
      </c>
      <c r="M6" s="6">
        <v>2022</v>
      </c>
      <c r="N6" s="4">
        <v>1418</v>
      </c>
      <c r="O6" s="5">
        <v>0.17299011833597699</v>
      </c>
      <c r="P6" s="6">
        <v>464</v>
      </c>
      <c r="Q6" s="4">
        <v>366</v>
      </c>
      <c r="R6" s="5">
        <v>0.25811001410437201</v>
      </c>
      <c r="S6" s="5">
        <v>4.4650481883615999E-2</v>
      </c>
      <c r="T6" s="5">
        <v>5.6606075393436601E-2</v>
      </c>
      <c r="U6" s="5">
        <v>0.22947576656775501</v>
      </c>
      <c r="V6" s="33">
        <v>0.1</v>
      </c>
      <c r="W6" s="34"/>
      <c r="X6" s="27"/>
      <c r="Y6" s="27"/>
    </row>
    <row r="7" spans="1:25">
      <c r="A7" s="47"/>
      <c r="B7" s="48"/>
      <c r="C7" s="51" t="s">
        <v>21</v>
      </c>
      <c r="D7" s="41"/>
      <c r="E7" s="35" t="s">
        <v>0</v>
      </c>
      <c r="F7" s="35"/>
      <c r="G7" s="35"/>
      <c r="H7" s="35"/>
      <c r="I7" s="35"/>
      <c r="J7" s="7">
        <v>8274</v>
      </c>
      <c r="K7" s="7">
        <v>8197</v>
      </c>
      <c r="L7" s="8">
        <v>0.99069373942470396</v>
      </c>
      <c r="M7" s="9">
        <v>2022</v>
      </c>
      <c r="N7" s="7">
        <v>1418</v>
      </c>
      <c r="O7" s="8">
        <v>0.17299011833597699</v>
      </c>
      <c r="P7" s="9">
        <v>464</v>
      </c>
      <c r="Q7" s="7">
        <v>366</v>
      </c>
      <c r="R7" s="8">
        <v>0.25811001410437201</v>
      </c>
      <c r="S7" s="8">
        <v>4.4650481883615999E-2</v>
      </c>
      <c r="T7" s="8">
        <v>5.6606075393436601E-2</v>
      </c>
      <c r="U7" s="8">
        <v>0.22947576656775501</v>
      </c>
      <c r="V7" s="35" t="s">
        <v>0</v>
      </c>
      <c r="W7" s="35" t="s">
        <v>0</v>
      </c>
      <c r="X7" s="27"/>
      <c r="Y7" s="27"/>
    </row>
    <row r="8" spans="1:25">
      <c r="A8" s="48"/>
      <c r="B8" s="52" t="s">
        <v>54</v>
      </c>
      <c r="C8" s="40"/>
      <c r="D8" s="41"/>
      <c r="E8" s="36" t="s">
        <v>0</v>
      </c>
      <c r="F8" s="36"/>
      <c r="G8" s="36"/>
      <c r="H8" s="36"/>
      <c r="I8" s="36"/>
      <c r="J8" s="10">
        <v>8274</v>
      </c>
      <c r="K8" s="10">
        <v>8197</v>
      </c>
      <c r="L8" s="11">
        <v>0.99069373942470396</v>
      </c>
      <c r="M8" s="12">
        <v>2022</v>
      </c>
      <c r="N8" s="10">
        <v>1418</v>
      </c>
      <c r="O8" s="11">
        <v>0.17299011833597699</v>
      </c>
      <c r="P8" s="12">
        <v>464</v>
      </c>
      <c r="Q8" s="10">
        <v>366</v>
      </c>
      <c r="R8" s="11">
        <v>0.25811001410437201</v>
      </c>
      <c r="S8" s="11">
        <v>4.4650481883615999E-2</v>
      </c>
      <c r="T8" s="11">
        <v>5.6606075393436601E-2</v>
      </c>
      <c r="U8" s="11">
        <v>0.22947576656775501</v>
      </c>
      <c r="V8" s="36" t="s">
        <v>0</v>
      </c>
      <c r="W8" s="36" t="s">
        <v>0</v>
      </c>
      <c r="X8" s="27"/>
      <c r="Y8" s="27"/>
    </row>
    <row r="9" spans="1:25">
      <c r="A9" s="39" t="s">
        <v>23</v>
      </c>
      <c r="B9" s="40"/>
      <c r="C9" s="40"/>
      <c r="D9" s="41"/>
      <c r="E9" s="37" t="s">
        <v>0</v>
      </c>
      <c r="F9" s="37"/>
      <c r="G9" s="37"/>
      <c r="H9" s="37"/>
      <c r="I9" s="37"/>
      <c r="J9" s="13">
        <v>8274</v>
      </c>
      <c r="K9" s="13">
        <v>8197</v>
      </c>
      <c r="L9" s="14">
        <v>0.99069373942470396</v>
      </c>
      <c r="M9" s="15">
        <v>2022</v>
      </c>
      <c r="N9" s="13">
        <v>1418</v>
      </c>
      <c r="O9" s="14">
        <v>0.17299011833597699</v>
      </c>
      <c r="P9" s="15">
        <v>464</v>
      </c>
      <c r="Q9" s="13">
        <v>366</v>
      </c>
      <c r="R9" s="14">
        <v>0.25811001410437201</v>
      </c>
      <c r="S9" s="14">
        <v>4.4650481883615999E-2</v>
      </c>
      <c r="T9" s="14">
        <v>5.6606075393436601E-2</v>
      </c>
      <c r="U9" s="14">
        <v>0.22947576656775501</v>
      </c>
      <c r="V9" s="37" t="s">
        <v>0</v>
      </c>
      <c r="W9" s="37" t="s">
        <v>0</v>
      </c>
      <c r="X9" s="27"/>
      <c r="Y9" s="27"/>
    </row>
    <row r="10" spans="1:25">
      <c r="A10" s="42" t="s">
        <v>24</v>
      </c>
      <c r="B10" s="40"/>
      <c r="C10" s="40"/>
      <c r="D10" s="41"/>
      <c r="E10" s="38" t="s">
        <v>0</v>
      </c>
      <c r="F10" s="38"/>
      <c r="G10" s="38"/>
      <c r="H10" s="38"/>
      <c r="I10" s="38"/>
      <c r="J10" s="16">
        <v>8274</v>
      </c>
      <c r="K10" s="16">
        <v>8197</v>
      </c>
      <c r="L10" s="17">
        <v>0.99069373942470396</v>
      </c>
      <c r="M10" s="18">
        <v>2022</v>
      </c>
      <c r="N10" s="16">
        <v>1418</v>
      </c>
      <c r="O10" s="17">
        <v>0.17299011833597699</v>
      </c>
      <c r="P10" s="18">
        <v>464</v>
      </c>
      <c r="Q10" s="16">
        <v>366</v>
      </c>
      <c r="R10" s="17">
        <v>0.25811001410437201</v>
      </c>
      <c r="S10" s="17">
        <v>4.4650481883615999E-2</v>
      </c>
      <c r="T10" s="17">
        <v>5.6606075393436601E-2</v>
      </c>
      <c r="U10" s="17">
        <v>0.22947576656775501</v>
      </c>
      <c r="V10" s="38" t="s">
        <v>0</v>
      </c>
      <c r="W10" s="38" t="s">
        <v>0</v>
      </c>
      <c r="X10" s="27"/>
      <c r="Y10" s="27"/>
    </row>
    <row r="11" spans="1:25" ht="0" hidden="1" customHeight="1"/>
  </sheetData>
  <autoFilter ref="A3:W3" xr:uid="{C2ED8343-7B1D-44F0-BB6D-C69AABD404A5}"/>
  <mergeCells count="7">
    <mergeCell ref="A9:D9"/>
    <mergeCell ref="A10:D10"/>
    <mergeCell ref="A2:D2"/>
    <mergeCell ref="A4:A8"/>
    <mergeCell ref="B4:B7"/>
    <mergeCell ref="C7:D7"/>
    <mergeCell ref="B8:D8"/>
  </mergeCells>
  <hyperlinks>
    <hyperlink ref="D4" r:id="rId1" xr:uid="{289DA894-ADF9-4C00-919C-4DA3473E77FF}"/>
    <hyperlink ref="D5" r:id="rId2" xr:uid="{1C5E5A5B-CA8A-49A2-8D1C-12CE36951055}"/>
    <hyperlink ref="D6" r:id="rId3" xr:uid="{48AB498F-86BF-4997-9B31-62FC0389126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2DF9-4720-45C6-9335-E44E5B349749}">
  <dimension ref="A1:Y14"/>
  <sheetViews>
    <sheetView workbookViewId="0">
      <selection activeCell="F5" sqref="F5:I8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58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44409</v>
      </c>
      <c r="C4" s="31" t="s">
        <v>19</v>
      </c>
      <c r="D4" s="32" t="s">
        <v>56</v>
      </c>
      <c r="E4" s="3">
        <v>44411.375365277803</v>
      </c>
      <c r="F4" s="3"/>
      <c r="G4" s="3"/>
      <c r="H4" s="3"/>
      <c r="I4" s="3"/>
      <c r="J4" s="4">
        <v>8173</v>
      </c>
      <c r="K4" s="4">
        <v>8102</v>
      </c>
      <c r="L4" s="5">
        <v>0.99131285941514702</v>
      </c>
      <c r="M4" s="6">
        <v>1918</v>
      </c>
      <c r="N4" s="4">
        <v>1387</v>
      </c>
      <c r="O4" s="5">
        <v>0.17119229819797599</v>
      </c>
      <c r="P4" s="6">
        <v>484</v>
      </c>
      <c r="Q4" s="4">
        <v>390</v>
      </c>
      <c r="R4" s="5">
        <v>0.28118240807498202</v>
      </c>
      <c r="S4" s="5">
        <v>4.8136262651197199E-2</v>
      </c>
      <c r="T4" s="5">
        <v>5.9738336213280702E-2</v>
      </c>
      <c r="U4" s="5">
        <v>0.252346193952033</v>
      </c>
      <c r="V4" s="33">
        <v>0.1</v>
      </c>
      <c r="W4" s="34" t="s">
        <v>49</v>
      </c>
      <c r="X4" s="27"/>
      <c r="Y4" s="27"/>
    </row>
    <row r="5" spans="1:25">
      <c r="A5" s="46"/>
      <c r="B5" s="50"/>
      <c r="C5" s="31"/>
      <c r="D5" s="32" t="s">
        <v>56</v>
      </c>
      <c r="E5" s="3">
        <v>44411.375365277803</v>
      </c>
      <c r="F5" s="23" t="s">
        <v>71</v>
      </c>
      <c r="G5" s="24">
        <v>14</v>
      </c>
      <c r="H5" s="25">
        <f>G5/P4</f>
        <v>2.8925619834710745E-2</v>
      </c>
      <c r="I5" s="25">
        <f t="shared" ref="I5:I6" si="0">+G5/K4</f>
        <v>1.7279684028634905E-3</v>
      </c>
      <c r="J5" s="4">
        <v>8173</v>
      </c>
      <c r="K5" s="4">
        <v>8102</v>
      </c>
      <c r="L5" s="5">
        <v>0.99131285941514702</v>
      </c>
      <c r="M5" s="6">
        <v>1918</v>
      </c>
      <c r="N5" s="4">
        <v>1387</v>
      </c>
      <c r="O5" s="5">
        <v>0.17119229819797599</v>
      </c>
      <c r="P5" s="6">
        <v>484</v>
      </c>
      <c r="Q5" s="4">
        <v>390</v>
      </c>
      <c r="R5" s="5">
        <v>0.28118240807498202</v>
      </c>
      <c r="S5" s="5">
        <v>4.8136262651197199E-2</v>
      </c>
      <c r="T5" s="5">
        <v>5.9738336213280702E-2</v>
      </c>
      <c r="U5" s="5">
        <v>0.252346193952033</v>
      </c>
      <c r="V5" s="33">
        <v>0.1</v>
      </c>
      <c r="W5" s="34"/>
      <c r="X5" s="27"/>
      <c r="Y5" s="27"/>
    </row>
    <row r="6" spans="1:25">
      <c r="A6" s="46"/>
      <c r="B6" s="50"/>
      <c r="C6" s="31"/>
      <c r="D6" s="32" t="s">
        <v>56</v>
      </c>
      <c r="E6" s="3">
        <v>44411.375365277803</v>
      </c>
      <c r="F6" s="23" t="s">
        <v>69</v>
      </c>
      <c r="G6" s="24">
        <v>5</v>
      </c>
      <c r="H6" s="25">
        <f>G6/P5</f>
        <v>1.0330578512396695E-2</v>
      </c>
      <c r="I6" s="25">
        <f t="shared" si="0"/>
        <v>6.171315724512466E-4</v>
      </c>
      <c r="J6" s="4">
        <v>8173</v>
      </c>
      <c r="K6" s="4">
        <v>8102</v>
      </c>
      <c r="L6" s="5">
        <v>0.99131285941514702</v>
      </c>
      <c r="M6" s="6">
        <v>1918</v>
      </c>
      <c r="N6" s="4">
        <v>1387</v>
      </c>
      <c r="O6" s="5">
        <v>0.17119229819797599</v>
      </c>
      <c r="P6" s="6">
        <v>484</v>
      </c>
      <c r="Q6" s="4">
        <v>390</v>
      </c>
      <c r="R6" s="5">
        <v>0.28118240807498202</v>
      </c>
      <c r="S6" s="5">
        <v>4.8136262651197199E-2</v>
      </c>
      <c r="T6" s="5">
        <v>5.9738336213280702E-2</v>
      </c>
      <c r="U6" s="5">
        <v>0.252346193952033</v>
      </c>
      <c r="V6" s="33">
        <v>0.1</v>
      </c>
      <c r="W6" s="34"/>
      <c r="X6" s="27"/>
      <c r="Y6" s="27"/>
    </row>
    <row r="7" spans="1:25">
      <c r="A7" s="46"/>
      <c r="B7" s="50"/>
      <c r="C7" s="31"/>
      <c r="D7" s="32" t="s">
        <v>56</v>
      </c>
      <c r="E7" s="3">
        <v>44411.375365277803</v>
      </c>
      <c r="F7" s="23" t="s">
        <v>73</v>
      </c>
      <c r="G7" s="24">
        <v>3</v>
      </c>
      <c r="H7" s="25">
        <f t="shared" ref="H7:H8" si="1">G7/P6</f>
        <v>6.1983471074380167E-3</v>
      </c>
      <c r="I7" s="25">
        <f t="shared" ref="I7:I8" si="2">+G7/K6</f>
        <v>3.7027894347074796E-4</v>
      </c>
      <c r="J7" s="4">
        <v>8173</v>
      </c>
      <c r="K7" s="4">
        <v>8102</v>
      </c>
      <c r="L7" s="5">
        <v>0.99131285941514702</v>
      </c>
      <c r="M7" s="6">
        <v>1918</v>
      </c>
      <c r="N7" s="4">
        <v>1387</v>
      </c>
      <c r="O7" s="5">
        <v>0.17119229819797599</v>
      </c>
      <c r="P7" s="6">
        <v>484</v>
      </c>
      <c r="Q7" s="4">
        <v>390</v>
      </c>
      <c r="R7" s="5">
        <v>0.28118240807498202</v>
      </c>
      <c r="S7" s="5">
        <v>4.8136262651197199E-2</v>
      </c>
      <c r="T7" s="5">
        <v>5.9738336213280702E-2</v>
      </c>
      <c r="U7" s="5">
        <v>0.252346193952033</v>
      </c>
      <c r="V7" s="33">
        <v>0.1</v>
      </c>
      <c r="W7" s="34"/>
      <c r="X7" s="27"/>
      <c r="Y7" s="27"/>
    </row>
    <row r="8" spans="1:25" ht="20.399999999999999">
      <c r="A8" s="46"/>
      <c r="B8" s="50"/>
      <c r="C8" s="31"/>
      <c r="D8" s="32" t="s">
        <v>56</v>
      </c>
      <c r="E8" s="3">
        <v>44411.375365277803</v>
      </c>
      <c r="F8" s="23" t="s">
        <v>70</v>
      </c>
      <c r="G8" s="24">
        <v>0</v>
      </c>
      <c r="H8" s="25">
        <f t="shared" si="1"/>
        <v>0</v>
      </c>
      <c r="I8" s="25">
        <f t="shared" si="2"/>
        <v>0</v>
      </c>
      <c r="J8" s="4">
        <v>8173</v>
      </c>
      <c r="K8" s="4">
        <v>8102</v>
      </c>
      <c r="L8" s="5">
        <v>0.99131285941514702</v>
      </c>
      <c r="M8" s="6">
        <v>1918</v>
      </c>
      <c r="N8" s="4">
        <v>1387</v>
      </c>
      <c r="O8" s="5">
        <v>0.17119229819797599</v>
      </c>
      <c r="P8" s="6">
        <v>484</v>
      </c>
      <c r="Q8" s="4">
        <v>390</v>
      </c>
      <c r="R8" s="5">
        <v>0.28118240807498202</v>
      </c>
      <c r="S8" s="5">
        <v>4.8136262651197199E-2</v>
      </c>
      <c r="T8" s="5">
        <v>5.9738336213280702E-2</v>
      </c>
      <c r="U8" s="5">
        <v>0.252346193952033</v>
      </c>
      <c r="V8" s="33">
        <v>0.1</v>
      </c>
      <c r="W8" s="34"/>
      <c r="X8" s="27"/>
      <c r="Y8" s="27"/>
    </row>
    <row r="9" spans="1:25">
      <c r="A9" s="46"/>
      <c r="B9" s="50"/>
      <c r="C9" s="31"/>
      <c r="D9" s="32" t="s">
        <v>56</v>
      </c>
      <c r="E9" s="3">
        <v>44411.375365277803</v>
      </c>
      <c r="F9" s="23" t="s">
        <v>72</v>
      </c>
      <c r="G9" s="24">
        <v>1</v>
      </c>
      <c r="H9" s="25">
        <f t="shared" ref="H9" si="3">G9/P8</f>
        <v>2.0661157024793389E-3</v>
      </c>
      <c r="I9" s="25">
        <f t="shared" ref="I9" si="4">+G9/K8</f>
        <v>1.2342631449024932E-4</v>
      </c>
      <c r="J9" s="4">
        <v>8173</v>
      </c>
      <c r="K9" s="4">
        <v>8102</v>
      </c>
      <c r="L9" s="5">
        <v>0.99131285941514702</v>
      </c>
      <c r="M9" s="6">
        <v>1918</v>
      </c>
      <c r="N9" s="4">
        <v>1387</v>
      </c>
      <c r="O9" s="5">
        <v>0.17119229819797599</v>
      </c>
      <c r="P9" s="6">
        <v>484</v>
      </c>
      <c r="Q9" s="4">
        <v>390</v>
      </c>
      <c r="R9" s="5">
        <v>0.28118240807498202</v>
      </c>
      <c r="S9" s="5">
        <v>4.8136262651197199E-2</v>
      </c>
      <c r="T9" s="5">
        <v>5.9738336213280702E-2</v>
      </c>
      <c r="U9" s="5">
        <v>0.252346193952033</v>
      </c>
      <c r="V9" s="33">
        <v>0.1</v>
      </c>
      <c r="W9" s="34"/>
      <c r="X9" s="27"/>
      <c r="Y9" s="27"/>
    </row>
    <row r="10" spans="1:25">
      <c r="A10" s="47"/>
      <c r="B10" s="48"/>
      <c r="C10" s="51" t="s">
        <v>21</v>
      </c>
      <c r="D10" s="41"/>
      <c r="E10" s="35" t="s">
        <v>0</v>
      </c>
      <c r="F10" s="35"/>
      <c r="G10" s="35"/>
      <c r="H10" s="35"/>
      <c r="I10" s="35"/>
      <c r="J10" s="7">
        <v>8173</v>
      </c>
      <c r="K10" s="7">
        <v>8102</v>
      </c>
      <c r="L10" s="8">
        <v>0.99131285941514702</v>
      </c>
      <c r="M10" s="9">
        <v>1918</v>
      </c>
      <c r="N10" s="7">
        <v>1387</v>
      </c>
      <c r="O10" s="8">
        <v>0.17119229819797599</v>
      </c>
      <c r="P10" s="9">
        <v>484</v>
      </c>
      <c r="Q10" s="7">
        <v>390</v>
      </c>
      <c r="R10" s="8">
        <v>0.28118240807498202</v>
      </c>
      <c r="S10" s="8">
        <v>4.8136262651197199E-2</v>
      </c>
      <c r="T10" s="8">
        <v>5.9738336213280702E-2</v>
      </c>
      <c r="U10" s="8">
        <v>0.252346193952033</v>
      </c>
      <c r="V10" s="35" t="s">
        <v>0</v>
      </c>
      <c r="W10" s="35" t="s">
        <v>0</v>
      </c>
      <c r="X10" s="27"/>
      <c r="Y10" s="27"/>
    </row>
    <row r="11" spans="1:25">
      <c r="A11" s="48"/>
      <c r="B11" s="52" t="s">
        <v>57</v>
      </c>
      <c r="C11" s="40"/>
      <c r="D11" s="41"/>
      <c r="E11" s="36" t="s">
        <v>0</v>
      </c>
      <c r="F11" s="36"/>
      <c r="G11" s="36"/>
      <c r="H11" s="36"/>
      <c r="I11" s="36"/>
      <c r="J11" s="10">
        <v>8173</v>
      </c>
      <c r="K11" s="10">
        <v>8102</v>
      </c>
      <c r="L11" s="11">
        <v>0.99131285941514702</v>
      </c>
      <c r="M11" s="12">
        <v>1918</v>
      </c>
      <c r="N11" s="10">
        <v>1387</v>
      </c>
      <c r="O11" s="11">
        <v>0.17119229819797599</v>
      </c>
      <c r="P11" s="12">
        <v>484</v>
      </c>
      <c r="Q11" s="10">
        <v>390</v>
      </c>
      <c r="R11" s="11">
        <v>0.28118240807498202</v>
      </c>
      <c r="S11" s="11">
        <v>4.8136262651197199E-2</v>
      </c>
      <c r="T11" s="11">
        <v>5.9738336213280702E-2</v>
      </c>
      <c r="U11" s="11">
        <v>0.252346193952033</v>
      </c>
      <c r="V11" s="36" t="s">
        <v>0</v>
      </c>
      <c r="W11" s="36" t="s">
        <v>0</v>
      </c>
      <c r="X11" s="27"/>
      <c r="Y11" s="27"/>
    </row>
    <row r="12" spans="1:25">
      <c r="A12" s="39" t="s">
        <v>23</v>
      </c>
      <c r="B12" s="40"/>
      <c r="C12" s="40"/>
      <c r="D12" s="41"/>
      <c r="E12" s="37" t="s">
        <v>0</v>
      </c>
      <c r="F12" s="37"/>
      <c r="G12" s="37"/>
      <c r="H12" s="37"/>
      <c r="I12" s="37"/>
      <c r="J12" s="13">
        <v>8173</v>
      </c>
      <c r="K12" s="13">
        <v>8102</v>
      </c>
      <c r="L12" s="14">
        <v>0.99131285941514702</v>
      </c>
      <c r="M12" s="15">
        <v>1918</v>
      </c>
      <c r="N12" s="13">
        <v>1387</v>
      </c>
      <c r="O12" s="14">
        <v>0.17119229819797599</v>
      </c>
      <c r="P12" s="15">
        <v>484</v>
      </c>
      <c r="Q12" s="13">
        <v>390</v>
      </c>
      <c r="R12" s="14">
        <v>0.28118240807498202</v>
      </c>
      <c r="S12" s="14">
        <v>4.8136262651197199E-2</v>
      </c>
      <c r="T12" s="14">
        <v>5.9738336213280702E-2</v>
      </c>
      <c r="U12" s="14">
        <v>0.252346193952033</v>
      </c>
      <c r="V12" s="37" t="s">
        <v>0</v>
      </c>
      <c r="W12" s="37" t="s">
        <v>0</v>
      </c>
      <c r="X12" s="27"/>
      <c r="Y12" s="27"/>
    </row>
    <row r="13" spans="1:25">
      <c r="A13" s="42" t="s">
        <v>24</v>
      </c>
      <c r="B13" s="40"/>
      <c r="C13" s="40"/>
      <c r="D13" s="41"/>
      <c r="E13" s="38" t="s">
        <v>0</v>
      </c>
      <c r="F13" s="38"/>
      <c r="G13" s="38"/>
      <c r="H13" s="38"/>
      <c r="I13" s="38"/>
      <c r="J13" s="16">
        <v>8173</v>
      </c>
      <c r="K13" s="16">
        <v>8102</v>
      </c>
      <c r="L13" s="17">
        <v>0.99131285941514702</v>
      </c>
      <c r="M13" s="18">
        <v>1918</v>
      </c>
      <c r="N13" s="16">
        <v>1387</v>
      </c>
      <c r="O13" s="17">
        <v>0.17119229819797599</v>
      </c>
      <c r="P13" s="18">
        <v>484</v>
      </c>
      <c r="Q13" s="16">
        <v>390</v>
      </c>
      <c r="R13" s="17">
        <v>0.28118240807498202</v>
      </c>
      <c r="S13" s="17">
        <v>4.8136262651197199E-2</v>
      </c>
      <c r="T13" s="17">
        <v>5.9738336213280702E-2</v>
      </c>
      <c r="U13" s="17">
        <v>0.252346193952033</v>
      </c>
      <c r="V13" s="38" t="s">
        <v>0</v>
      </c>
      <c r="W13" s="38" t="s">
        <v>0</v>
      </c>
      <c r="X13" s="27"/>
      <c r="Y13" s="27"/>
    </row>
    <row r="14" spans="1:25" ht="0" hidden="1" customHeight="1"/>
  </sheetData>
  <autoFilter ref="A3:W3" xr:uid="{94392DF9-4720-45C6-9335-E44E5B349749}"/>
  <mergeCells count="7">
    <mergeCell ref="A12:D12"/>
    <mergeCell ref="A13:D13"/>
    <mergeCell ref="A2:D2"/>
    <mergeCell ref="A4:A11"/>
    <mergeCell ref="B4:B10"/>
    <mergeCell ref="C10:D10"/>
    <mergeCell ref="B11:D11"/>
  </mergeCells>
  <hyperlinks>
    <hyperlink ref="D4" r:id="rId1" xr:uid="{AB1A9151-5279-4E4C-B96D-47B522B855F3}"/>
    <hyperlink ref="D5" r:id="rId2" xr:uid="{171FE98C-7546-40D1-866E-82304998D9FE}"/>
    <hyperlink ref="D6" r:id="rId3" xr:uid="{F8411842-90C0-4D32-A530-351F52BF2B17}"/>
    <hyperlink ref="D7" r:id="rId4" xr:uid="{179B02CC-9D51-4C26-BEBB-69AFC3FB0913}"/>
    <hyperlink ref="D8" r:id="rId5" xr:uid="{B4BDD373-400E-4BF8-8531-47DCE0D0EFFB}"/>
    <hyperlink ref="D9" r:id="rId6" xr:uid="{5CDEB2B9-7E74-42DF-85AB-76FAFA784F8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16D3-B496-4543-937C-74E823671327}">
  <dimension ref="A1:Y13"/>
  <sheetViews>
    <sheetView workbookViewId="0">
      <selection activeCell="F5" sqref="F5:I7"/>
    </sheetView>
  </sheetViews>
  <sheetFormatPr defaultRowHeight="14.4"/>
  <cols>
    <col min="1" max="1" width="13.6640625" style="28" customWidth="1"/>
    <col min="2" max="2" width="8" style="28" customWidth="1"/>
    <col min="3" max="3" width="15.77734375" style="28" customWidth="1"/>
    <col min="4" max="4" width="34.33203125" style="28" customWidth="1"/>
    <col min="5" max="9" width="9.5546875" style="28" customWidth="1"/>
    <col min="10" max="11" width="8.88671875" style="28"/>
    <col min="12" max="12" width="9.21875" style="28" customWidth="1"/>
    <col min="13" max="15" width="8.88671875" style="28"/>
    <col min="16" max="17" width="8.21875" style="28" customWidth="1"/>
    <col min="18" max="18" width="6.88671875" style="28" customWidth="1"/>
    <col min="19" max="20" width="8.21875" style="28" customWidth="1"/>
    <col min="21" max="22" width="6.88671875" style="28" customWidth="1"/>
    <col min="23" max="23" width="37.5546875" style="28" customWidth="1"/>
    <col min="24" max="24" width="5.88671875" style="28" customWidth="1"/>
    <col min="25" max="25" width="255" style="28" customWidth="1"/>
    <col min="26" max="16384" width="8.88671875" style="28"/>
  </cols>
  <sheetData>
    <row r="1" spans="1:25" ht="1.0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39.6" customHeight="1">
      <c r="A2" s="43" t="s">
        <v>58</v>
      </c>
      <c r="B2" s="44"/>
      <c r="C2" s="44"/>
      <c r="D2" s="44"/>
      <c r="E2" s="1" t="s">
        <v>0</v>
      </c>
      <c r="F2" s="1"/>
      <c r="G2" s="1"/>
      <c r="H2" s="1"/>
      <c r="I2" s="1"/>
      <c r="J2" s="1" t="s">
        <v>0</v>
      </c>
      <c r="K2" s="1" t="s">
        <v>0</v>
      </c>
      <c r="L2" s="1" t="s">
        <v>0</v>
      </c>
      <c r="M2" s="2" t="s">
        <v>0</v>
      </c>
      <c r="N2" s="1" t="s">
        <v>0</v>
      </c>
      <c r="O2" s="2" t="s">
        <v>0</v>
      </c>
      <c r="P2" s="2" t="s">
        <v>0</v>
      </c>
      <c r="Q2" s="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1" t="s">
        <v>0</v>
      </c>
      <c r="W2" s="1" t="s">
        <v>0</v>
      </c>
      <c r="X2" s="19"/>
    </row>
    <row r="3" spans="1:25" ht="31.8">
      <c r="A3" s="29" t="s">
        <v>1</v>
      </c>
      <c r="B3" s="30" t="s">
        <v>2</v>
      </c>
      <c r="C3" s="29" t="s">
        <v>3</v>
      </c>
      <c r="D3" s="29" t="s">
        <v>4</v>
      </c>
      <c r="E3" s="30" t="s">
        <v>5</v>
      </c>
      <c r="F3" s="20" t="s">
        <v>25</v>
      </c>
      <c r="G3" s="21" t="s">
        <v>26</v>
      </c>
      <c r="H3" s="22" t="s">
        <v>27</v>
      </c>
      <c r="I3" s="22" t="s">
        <v>28</v>
      </c>
      <c r="J3" s="30" t="s">
        <v>6</v>
      </c>
      <c r="K3" s="30" t="s">
        <v>7</v>
      </c>
      <c r="L3" s="30" t="s">
        <v>8</v>
      </c>
      <c r="M3" s="30" t="s">
        <v>11</v>
      </c>
      <c r="N3" s="30" t="s">
        <v>9</v>
      </c>
      <c r="O3" s="30" t="s">
        <v>10</v>
      </c>
      <c r="P3" s="30" t="s">
        <v>15</v>
      </c>
      <c r="Q3" s="30" t="s">
        <v>12</v>
      </c>
      <c r="R3" s="30" t="s">
        <v>14</v>
      </c>
      <c r="S3" s="30" t="s">
        <v>13</v>
      </c>
      <c r="T3" s="30" t="s">
        <v>16</v>
      </c>
      <c r="U3" s="30" t="s">
        <v>17</v>
      </c>
      <c r="V3" s="30" t="s">
        <v>29</v>
      </c>
      <c r="W3" s="30" t="s">
        <v>30</v>
      </c>
      <c r="X3" s="27"/>
      <c r="Y3" s="27"/>
    </row>
    <row r="4" spans="1:25" ht="20.399999999999999">
      <c r="A4" s="45" t="s">
        <v>18</v>
      </c>
      <c r="B4" s="49">
        <v>44440</v>
      </c>
      <c r="C4" s="31" t="s">
        <v>19</v>
      </c>
      <c r="D4" s="32" t="s">
        <v>20</v>
      </c>
      <c r="E4" s="3">
        <v>44446.375948958303</v>
      </c>
      <c r="F4" s="3"/>
      <c r="G4" s="3"/>
      <c r="H4" s="3"/>
      <c r="I4" s="3"/>
      <c r="J4" s="4">
        <v>8143</v>
      </c>
      <c r="K4" s="4">
        <v>7887</v>
      </c>
      <c r="L4" s="5">
        <v>0.96856195505342002</v>
      </c>
      <c r="M4" s="6">
        <v>2044</v>
      </c>
      <c r="N4" s="4">
        <v>1353</v>
      </c>
      <c r="O4" s="5">
        <v>0.171548117154812</v>
      </c>
      <c r="P4" s="6">
        <v>436</v>
      </c>
      <c r="Q4" s="4">
        <v>389</v>
      </c>
      <c r="R4" s="5">
        <v>0.287509238728751</v>
      </c>
      <c r="S4" s="5">
        <v>4.93216685685305E-2</v>
      </c>
      <c r="T4" s="5">
        <v>5.5280841891720597E-2</v>
      </c>
      <c r="U4" s="5">
        <v>0.21330724070450099</v>
      </c>
      <c r="V4" s="33">
        <v>0.2</v>
      </c>
      <c r="W4" s="34" t="s">
        <v>74</v>
      </c>
      <c r="X4" s="27"/>
      <c r="Y4" s="27"/>
    </row>
    <row r="5" spans="1:25" ht="20.399999999999999">
      <c r="A5" s="46"/>
      <c r="B5" s="50"/>
      <c r="C5" s="31" t="s">
        <v>19</v>
      </c>
      <c r="D5" s="32" t="s">
        <v>20</v>
      </c>
      <c r="E5" s="3">
        <v>44446.375948958303</v>
      </c>
      <c r="F5" s="23" t="s">
        <v>71</v>
      </c>
      <c r="G5" s="24">
        <v>11</v>
      </c>
      <c r="H5" s="25">
        <f>G5/P4</f>
        <v>2.5229357798165139E-2</v>
      </c>
      <c r="I5" s="25">
        <f t="shared" ref="I5:I8" si="0">+G5/K4</f>
        <v>1.3947001394700139E-3</v>
      </c>
      <c r="J5" s="4">
        <v>8143</v>
      </c>
      <c r="K5" s="4">
        <v>7887</v>
      </c>
      <c r="L5" s="5">
        <v>0.96856195505342002</v>
      </c>
      <c r="M5" s="6">
        <v>2044</v>
      </c>
      <c r="N5" s="4">
        <v>1353</v>
      </c>
      <c r="O5" s="5">
        <v>0.171548117154812</v>
      </c>
      <c r="P5" s="6">
        <v>436</v>
      </c>
      <c r="Q5" s="4">
        <v>389</v>
      </c>
      <c r="R5" s="5">
        <v>0.287509238728751</v>
      </c>
      <c r="S5" s="5">
        <v>4.93216685685305E-2</v>
      </c>
      <c r="T5" s="5">
        <v>5.5280841891720597E-2</v>
      </c>
      <c r="U5" s="5">
        <v>0.21330724070450099</v>
      </c>
      <c r="V5" s="33">
        <v>0.2</v>
      </c>
      <c r="W5" s="34"/>
      <c r="X5" s="27"/>
      <c r="Y5" s="27"/>
    </row>
    <row r="6" spans="1:25" ht="20.399999999999999">
      <c r="A6" s="46"/>
      <c r="B6" s="50"/>
      <c r="C6" s="31" t="s">
        <v>19</v>
      </c>
      <c r="D6" s="32" t="s">
        <v>20</v>
      </c>
      <c r="E6" s="3">
        <v>44446.375948958303</v>
      </c>
      <c r="F6" s="23" t="s">
        <v>73</v>
      </c>
      <c r="G6" s="24">
        <v>10</v>
      </c>
      <c r="H6" s="25">
        <f>G6/P5</f>
        <v>2.2935779816513763E-2</v>
      </c>
      <c r="I6" s="25">
        <f t="shared" si="0"/>
        <v>1.2679092177000128E-3</v>
      </c>
      <c r="J6" s="4">
        <v>8143</v>
      </c>
      <c r="K6" s="4">
        <v>7887</v>
      </c>
      <c r="L6" s="5">
        <v>0.96856195505342002</v>
      </c>
      <c r="M6" s="6">
        <v>2044</v>
      </c>
      <c r="N6" s="4">
        <v>1353</v>
      </c>
      <c r="O6" s="5">
        <v>0.171548117154812</v>
      </c>
      <c r="P6" s="6">
        <v>436</v>
      </c>
      <c r="Q6" s="4">
        <v>389</v>
      </c>
      <c r="R6" s="5">
        <v>0.287509238728751</v>
      </c>
      <c r="S6" s="5">
        <v>4.93216685685305E-2</v>
      </c>
      <c r="T6" s="5">
        <v>5.5280841891720597E-2</v>
      </c>
      <c r="U6" s="5">
        <v>0.21330724070450099</v>
      </c>
      <c r="V6" s="33">
        <v>0.2</v>
      </c>
      <c r="W6" s="34"/>
      <c r="X6" s="27"/>
      <c r="Y6" s="27"/>
    </row>
    <row r="7" spans="1:25" ht="20.399999999999999">
      <c r="A7" s="46"/>
      <c r="B7" s="50"/>
      <c r="C7" s="31" t="s">
        <v>19</v>
      </c>
      <c r="D7" s="32" t="s">
        <v>20</v>
      </c>
      <c r="E7" s="3">
        <v>44446.375948958303</v>
      </c>
      <c r="F7" s="23" t="s">
        <v>75</v>
      </c>
      <c r="G7" s="24">
        <v>1</v>
      </c>
      <c r="H7" s="25">
        <f t="shared" ref="H7:H8" si="1">G7/P6</f>
        <v>2.2935779816513763E-3</v>
      </c>
      <c r="I7" s="25">
        <f t="shared" si="0"/>
        <v>1.2679092177000128E-4</v>
      </c>
      <c r="J7" s="4">
        <v>8143</v>
      </c>
      <c r="K7" s="4">
        <v>7887</v>
      </c>
      <c r="L7" s="5">
        <v>0.96856195505342002</v>
      </c>
      <c r="M7" s="6">
        <v>2044</v>
      </c>
      <c r="N7" s="4">
        <v>1353</v>
      </c>
      <c r="O7" s="5">
        <v>0.171548117154812</v>
      </c>
      <c r="P7" s="6">
        <v>436</v>
      </c>
      <c r="Q7" s="4">
        <v>389</v>
      </c>
      <c r="R7" s="5">
        <v>0.287509238728751</v>
      </c>
      <c r="S7" s="5">
        <v>4.93216685685305E-2</v>
      </c>
      <c r="T7" s="5">
        <v>5.5280841891720597E-2</v>
      </c>
      <c r="U7" s="5">
        <v>0.21330724070450099</v>
      </c>
      <c r="V7" s="33">
        <v>0.2</v>
      </c>
      <c r="W7" s="34"/>
      <c r="X7" s="27"/>
      <c r="Y7" s="27"/>
    </row>
    <row r="8" spans="1:25" ht="20.399999999999999">
      <c r="A8" s="46"/>
      <c r="B8" s="50"/>
      <c r="C8" s="31" t="s">
        <v>19</v>
      </c>
      <c r="D8" s="32" t="s">
        <v>20</v>
      </c>
      <c r="E8" s="3">
        <v>44446.375948958303</v>
      </c>
      <c r="F8" s="23" t="s">
        <v>72</v>
      </c>
      <c r="G8" s="24">
        <v>0</v>
      </c>
      <c r="H8" s="25">
        <f t="shared" si="1"/>
        <v>0</v>
      </c>
      <c r="I8" s="25">
        <f t="shared" si="0"/>
        <v>0</v>
      </c>
      <c r="J8" s="4">
        <v>8143</v>
      </c>
      <c r="K8" s="4">
        <v>7887</v>
      </c>
      <c r="L8" s="5">
        <v>0.96856195505342002</v>
      </c>
      <c r="M8" s="6">
        <v>2044</v>
      </c>
      <c r="N8" s="4">
        <v>1353</v>
      </c>
      <c r="O8" s="5">
        <v>0.171548117154812</v>
      </c>
      <c r="P8" s="6">
        <v>436</v>
      </c>
      <c r="Q8" s="4">
        <v>389</v>
      </c>
      <c r="R8" s="5">
        <v>0.287509238728751</v>
      </c>
      <c r="S8" s="5">
        <v>4.93216685685305E-2</v>
      </c>
      <c r="T8" s="5">
        <v>5.5280841891720597E-2</v>
      </c>
      <c r="U8" s="5">
        <v>0.21330724070450099</v>
      </c>
      <c r="V8" s="33">
        <v>0.2</v>
      </c>
      <c r="W8" s="34"/>
      <c r="X8" s="27"/>
      <c r="Y8" s="27"/>
    </row>
    <row r="9" spans="1:25">
      <c r="A9" s="47"/>
      <c r="B9" s="48"/>
      <c r="C9" s="51" t="s">
        <v>21</v>
      </c>
      <c r="D9" s="41"/>
      <c r="E9" s="35" t="s">
        <v>0</v>
      </c>
      <c r="F9" s="35"/>
      <c r="G9" s="35"/>
      <c r="H9" s="35"/>
      <c r="I9" s="35"/>
      <c r="J9" s="7">
        <v>8143</v>
      </c>
      <c r="K9" s="7">
        <v>7887</v>
      </c>
      <c r="L9" s="8">
        <v>0.96856195505342002</v>
      </c>
      <c r="M9" s="9">
        <v>2044</v>
      </c>
      <c r="N9" s="7">
        <v>1353</v>
      </c>
      <c r="O9" s="8">
        <v>0.171548117154812</v>
      </c>
      <c r="P9" s="9">
        <v>436</v>
      </c>
      <c r="Q9" s="7">
        <v>389</v>
      </c>
      <c r="R9" s="8">
        <v>0.287509238728751</v>
      </c>
      <c r="S9" s="8">
        <v>4.93216685685305E-2</v>
      </c>
      <c r="T9" s="8">
        <v>5.5280841891720597E-2</v>
      </c>
      <c r="U9" s="8">
        <v>0.21330724070450099</v>
      </c>
      <c r="V9" s="35" t="s">
        <v>0</v>
      </c>
      <c r="W9" s="35" t="s">
        <v>0</v>
      </c>
      <c r="X9" s="27"/>
      <c r="Y9" s="27"/>
    </row>
    <row r="10" spans="1:25">
      <c r="A10" s="48"/>
      <c r="B10" s="52" t="s">
        <v>22</v>
      </c>
      <c r="C10" s="40"/>
      <c r="D10" s="41"/>
      <c r="E10" s="36" t="s">
        <v>0</v>
      </c>
      <c r="F10" s="36"/>
      <c r="G10" s="36"/>
      <c r="H10" s="36"/>
      <c r="I10" s="36"/>
      <c r="J10" s="10">
        <v>8143</v>
      </c>
      <c r="K10" s="10">
        <v>7887</v>
      </c>
      <c r="L10" s="11">
        <v>0.96856195505342002</v>
      </c>
      <c r="M10" s="12">
        <v>2044</v>
      </c>
      <c r="N10" s="10">
        <v>1353</v>
      </c>
      <c r="O10" s="11">
        <v>0.171548117154812</v>
      </c>
      <c r="P10" s="12">
        <v>436</v>
      </c>
      <c r="Q10" s="10">
        <v>389</v>
      </c>
      <c r="R10" s="11">
        <v>0.287509238728751</v>
      </c>
      <c r="S10" s="11">
        <v>4.93216685685305E-2</v>
      </c>
      <c r="T10" s="11">
        <v>5.5280841891720597E-2</v>
      </c>
      <c r="U10" s="11">
        <v>0.21330724070450099</v>
      </c>
      <c r="V10" s="36" t="s">
        <v>0</v>
      </c>
      <c r="W10" s="36" t="s">
        <v>0</v>
      </c>
      <c r="X10" s="27"/>
      <c r="Y10" s="27"/>
    </row>
    <row r="11" spans="1:25">
      <c r="A11" s="39" t="s">
        <v>23</v>
      </c>
      <c r="B11" s="40"/>
      <c r="C11" s="40"/>
      <c r="D11" s="41"/>
      <c r="E11" s="37" t="s">
        <v>0</v>
      </c>
      <c r="F11" s="37"/>
      <c r="G11" s="37"/>
      <c r="H11" s="37"/>
      <c r="I11" s="37"/>
      <c r="J11" s="13">
        <v>8143</v>
      </c>
      <c r="K11" s="13">
        <v>7887</v>
      </c>
      <c r="L11" s="14">
        <v>0.96856195505342002</v>
      </c>
      <c r="M11" s="15">
        <v>2044</v>
      </c>
      <c r="N11" s="13">
        <v>1353</v>
      </c>
      <c r="O11" s="14">
        <v>0.171548117154812</v>
      </c>
      <c r="P11" s="15">
        <v>436</v>
      </c>
      <c r="Q11" s="13">
        <v>389</v>
      </c>
      <c r="R11" s="14">
        <v>0.287509238728751</v>
      </c>
      <c r="S11" s="14">
        <v>4.93216685685305E-2</v>
      </c>
      <c r="T11" s="14">
        <v>5.5280841891720597E-2</v>
      </c>
      <c r="U11" s="14">
        <v>0.21330724070450099</v>
      </c>
      <c r="V11" s="37" t="s">
        <v>0</v>
      </c>
      <c r="W11" s="37" t="s">
        <v>0</v>
      </c>
      <c r="X11" s="27"/>
      <c r="Y11" s="27"/>
    </row>
    <row r="12" spans="1:25">
      <c r="A12" s="42" t="s">
        <v>24</v>
      </c>
      <c r="B12" s="40"/>
      <c r="C12" s="40"/>
      <c r="D12" s="41"/>
      <c r="E12" s="38" t="s">
        <v>0</v>
      </c>
      <c r="F12" s="38"/>
      <c r="G12" s="38"/>
      <c r="H12" s="38"/>
      <c r="I12" s="38"/>
      <c r="J12" s="16">
        <v>8143</v>
      </c>
      <c r="K12" s="16">
        <v>7887</v>
      </c>
      <c r="L12" s="17">
        <v>0.96856195505342002</v>
      </c>
      <c r="M12" s="18">
        <v>2044</v>
      </c>
      <c r="N12" s="16">
        <v>1353</v>
      </c>
      <c r="O12" s="17">
        <v>0.171548117154812</v>
      </c>
      <c r="P12" s="18">
        <v>436</v>
      </c>
      <c r="Q12" s="16">
        <v>389</v>
      </c>
      <c r="R12" s="17">
        <v>0.287509238728751</v>
      </c>
      <c r="S12" s="17">
        <v>4.93216685685305E-2</v>
      </c>
      <c r="T12" s="17">
        <v>5.5280841891720597E-2</v>
      </c>
      <c r="U12" s="17">
        <v>0.21330724070450099</v>
      </c>
      <c r="V12" s="38" t="s">
        <v>0</v>
      </c>
      <c r="W12" s="38" t="s">
        <v>0</v>
      </c>
      <c r="X12" s="27"/>
      <c r="Y12" s="27"/>
    </row>
    <row r="13" spans="1:25" ht="0" hidden="1" customHeight="1"/>
  </sheetData>
  <autoFilter ref="A3:W3" xr:uid="{5B4F16D3-B496-4543-937C-74E823671327}"/>
  <mergeCells count="7">
    <mergeCell ref="A11:D11"/>
    <mergeCell ref="A12:D12"/>
    <mergeCell ref="A2:D2"/>
    <mergeCell ref="A4:A10"/>
    <mergeCell ref="B4:B9"/>
    <mergeCell ref="C9:D9"/>
    <mergeCell ref="B10:D10"/>
  </mergeCells>
  <hyperlinks>
    <hyperlink ref="D4" r:id="rId1" xr:uid="{9C6A1E71-E21A-4677-B30A-6D0DAE26EF29}"/>
    <hyperlink ref="D5" r:id="rId2" xr:uid="{42FBD1A6-49BD-4C27-9757-8A9510798923}"/>
    <hyperlink ref="D6" r:id="rId3" xr:uid="{16A50B30-BC81-482F-AC6B-0A70B5361A58}"/>
    <hyperlink ref="D7" r:id="rId4" xr:uid="{90D1EE07-96E3-4BF1-B9CC-134F6944DCB9}"/>
    <hyperlink ref="D8" r:id="rId5" xr:uid="{CD0AED61-7389-44E4-A9B5-912720BB67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SFalcon</dc:creator>
  <cp:lastModifiedBy>Mark Rosacker</cp:lastModifiedBy>
  <dcterms:created xsi:type="dcterms:W3CDTF">2021-10-11T15:05:01Z</dcterms:created>
  <dcterms:modified xsi:type="dcterms:W3CDTF">2022-01-07T16:59:09Z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