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640" documentId="11_CBAE921261D057D0C716EF6D189B0D0E2F037F16" xr6:coauthVersionLast="47" xr6:coauthVersionMax="47" xr10:uidLastSave="{D4ECE4F9-0E85-438F-8838-1817486FBA0C}"/>
  <bookViews>
    <workbookView xWindow="-108" yWindow="-108" windowWidth="23256" windowHeight="12576" firstSheet="3" activeTab="11" xr2:uid="{00000000-000D-0000-FFFF-FFFF00000000}"/>
  </bookViews>
  <sheets>
    <sheet name="Jan 2021" sheetId="1" r:id="rId1"/>
    <sheet name="Feb 2021" sheetId="2" r:id="rId2"/>
    <sheet name="March 2021" sheetId="3" r:id="rId3"/>
    <sheet name="April 2021" sheetId="4" r:id="rId4"/>
    <sheet name="May 2021" sheetId="5" r:id="rId5"/>
    <sheet name="June 2021" sheetId="6" r:id="rId6"/>
    <sheet name="July 2021" sheetId="7" r:id="rId7"/>
    <sheet name="Aug 2021" sheetId="11" r:id="rId8"/>
    <sheet name="Sept 2021" sheetId="10" r:id="rId9"/>
    <sheet name="Oct 2021" sheetId="8" r:id="rId10"/>
    <sheet name="Nov 2021" sheetId="9" r:id="rId11"/>
    <sheet name="Dec 2021" sheetId="12" r:id="rId12"/>
  </sheets>
  <definedNames>
    <definedName name="_xlnm._FilterDatabase" localSheetId="3" hidden="1">'April 2021'!$A$3:$W$3</definedName>
    <definedName name="_xlnm._FilterDatabase" localSheetId="7" hidden="1">'Aug 2021'!$A$3:$W$3</definedName>
    <definedName name="_xlnm._FilterDatabase" localSheetId="11" hidden="1">'Dec 2021'!$A$3:$W$3</definedName>
    <definedName name="_xlnm._FilterDatabase" localSheetId="1" hidden="1">'Feb 2021'!$A$3:$W$3</definedName>
    <definedName name="_xlnm._FilterDatabase" localSheetId="0" hidden="1">'Jan 2021'!$A$3:$Y$3</definedName>
    <definedName name="_xlnm._FilterDatabase" localSheetId="6" hidden="1">'July 2021'!$A$3:$U$3</definedName>
    <definedName name="_xlnm._FilterDatabase" localSheetId="5" hidden="1">'June 2021'!$D$3:$W$3</definedName>
    <definedName name="_xlnm._FilterDatabase" localSheetId="2" hidden="1">'March 2021'!$A$3:$W$3</definedName>
    <definedName name="_xlnm._FilterDatabase" localSheetId="4" hidden="1">'May 2021'!$A$3:$W$3</definedName>
    <definedName name="_xlnm._FilterDatabase" localSheetId="10" hidden="1">'Nov 2021'!$C$3:$W$3</definedName>
    <definedName name="_xlnm._FilterDatabase" localSheetId="9" hidden="1">'Oct 2021'!$D$3:$W$40</definedName>
    <definedName name="_xlnm._FilterDatabase" localSheetId="8" hidden="1">'Sept 2021'!$C$3:$W$3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0" l="1"/>
  <c r="H38" i="10"/>
  <c r="I35" i="10"/>
  <c r="H35" i="10"/>
  <c r="I29" i="10"/>
  <c r="H29" i="10"/>
  <c r="I32" i="10"/>
  <c r="H32" i="10"/>
  <c r="I31" i="10"/>
  <c r="H31" i="10"/>
  <c r="I30" i="10"/>
  <c r="H30" i="10"/>
  <c r="H24" i="10"/>
  <c r="I24" i="10"/>
  <c r="H25" i="10"/>
  <c r="I25" i="10"/>
  <c r="H26" i="10"/>
  <c r="I26" i="10"/>
  <c r="I23" i="10"/>
  <c r="H23" i="10"/>
  <c r="H18" i="10"/>
  <c r="I18" i="10"/>
  <c r="H19" i="10"/>
  <c r="I19" i="10"/>
  <c r="H20" i="10"/>
  <c r="I20" i="10"/>
  <c r="I17" i="10"/>
  <c r="H17" i="10"/>
  <c r="H12" i="10"/>
  <c r="I12" i="10"/>
  <c r="H13" i="10"/>
  <c r="I13" i="10"/>
  <c r="H14" i="10"/>
  <c r="I14" i="10"/>
  <c r="I11" i="10"/>
  <c r="H11" i="10"/>
  <c r="I8" i="10"/>
  <c r="H8" i="10"/>
  <c r="I7" i="10"/>
  <c r="H7" i="10"/>
  <c r="I6" i="10"/>
  <c r="H6" i="10"/>
  <c r="I5" i="10"/>
  <c r="H5" i="10"/>
  <c r="H22" i="12"/>
  <c r="I22" i="12"/>
  <c r="I21" i="12"/>
  <c r="H21" i="12"/>
  <c r="H18" i="12"/>
  <c r="I18" i="12"/>
  <c r="I17" i="12"/>
  <c r="H17" i="12"/>
  <c r="H14" i="12"/>
  <c r="I14" i="12"/>
  <c r="I13" i="12"/>
  <c r="H13" i="12"/>
  <c r="H10" i="12"/>
  <c r="I10" i="12"/>
  <c r="I9" i="12"/>
  <c r="H9" i="12"/>
  <c r="I6" i="12"/>
  <c r="H6" i="12"/>
  <c r="I5" i="12"/>
  <c r="H5" i="12"/>
  <c r="I61" i="11"/>
  <c r="H61" i="11"/>
  <c r="I58" i="11"/>
  <c r="H58" i="11"/>
  <c r="I55" i="11"/>
  <c r="H55" i="11"/>
  <c r="I52" i="11"/>
  <c r="H52" i="11"/>
  <c r="H46" i="11"/>
  <c r="I46" i="11"/>
  <c r="H47" i="11"/>
  <c r="I47" i="11"/>
  <c r="H48" i="11"/>
  <c r="I48" i="11"/>
  <c r="H49" i="11"/>
  <c r="I49" i="11"/>
  <c r="I45" i="11"/>
  <c r="H45" i="11"/>
  <c r="H42" i="11"/>
  <c r="I42" i="11"/>
  <c r="I41" i="11"/>
  <c r="H41" i="11"/>
  <c r="H38" i="11"/>
  <c r="I38" i="11"/>
  <c r="I37" i="11"/>
  <c r="H37" i="11"/>
  <c r="H34" i="11"/>
  <c r="I34" i="11"/>
  <c r="I33" i="11"/>
  <c r="H33" i="11"/>
  <c r="H27" i="11" l="1"/>
  <c r="I27" i="11"/>
  <c r="H28" i="11"/>
  <c r="I28" i="11"/>
  <c r="H29" i="11"/>
  <c r="I29" i="11"/>
  <c r="H30" i="11"/>
  <c r="I30" i="11"/>
  <c r="I26" i="11"/>
  <c r="H26" i="11"/>
  <c r="I23" i="11"/>
  <c r="H23" i="11"/>
  <c r="I22" i="11"/>
  <c r="H22" i="11"/>
  <c r="I19" i="11"/>
  <c r="H19" i="11"/>
  <c r="I18" i="11"/>
  <c r="H18" i="11"/>
  <c r="I15" i="11"/>
  <c r="H15" i="11"/>
  <c r="H12" i="11"/>
  <c r="I12" i="11"/>
  <c r="H13" i="11"/>
  <c r="I13" i="11"/>
  <c r="H14" i="11"/>
  <c r="I14" i="11"/>
  <c r="I11" i="11"/>
  <c r="H11" i="11"/>
  <c r="I5" i="11"/>
  <c r="H5" i="11"/>
  <c r="I8" i="11"/>
  <c r="H8" i="11"/>
  <c r="I7" i="11"/>
  <c r="H7" i="11"/>
  <c r="I6" i="11"/>
  <c r="H6" i="11"/>
  <c r="I27" i="9"/>
  <c r="H27" i="9"/>
  <c r="I26" i="9"/>
  <c r="H26" i="9"/>
  <c r="I25" i="9"/>
  <c r="H25" i="9"/>
  <c r="H21" i="9"/>
  <c r="I21" i="9"/>
  <c r="H22" i="9"/>
  <c r="I22" i="9"/>
  <c r="I20" i="9"/>
  <c r="H20" i="9"/>
  <c r="H16" i="9"/>
  <c r="I16" i="9"/>
  <c r="H17" i="9"/>
  <c r="I17" i="9"/>
  <c r="I15" i="9"/>
  <c r="H15" i="9"/>
  <c r="H7" i="9"/>
  <c r="H11" i="9"/>
  <c r="I11" i="9"/>
  <c r="H12" i="9"/>
  <c r="I12" i="9"/>
  <c r="I10" i="9"/>
  <c r="H10" i="9"/>
  <c r="I7" i="9"/>
  <c r="I6" i="9"/>
  <c r="H6" i="9"/>
  <c r="I5" i="9"/>
  <c r="H5" i="9"/>
  <c r="I36" i="8"/>
  <c r="H36" i="8"/>
  <c r="H31" i="8"/>
  <c r="I31" i="8"/>
  <c r="H32" i="8"/>
  <c r="I32" i="8"/>
  <c r="H33" i="8"/>
  <c r="I33" i="8"/>
  <c r="I30" i="8"/>
  <c r="H30" i="8"/>
  <c r="H27" i="8"/>
  <c r="I27" i="8"/>
  <c r="I26" i="8"/>
  <c r="H26" i="8"/>
  <c r="H23" i="8"/>
  <c r="I23" i="8"/>
  <c r="I22" i="8"/>
  <c r="H22" i="8"/>
  <c r="H17" i="8"/>
  <c r="I17" i="8"/>
  <c r="H18" i="8"/>
  <c r="I18" i="8"/>
  <c r="H19" i="8"/>
  <c r="I19" i="8"/>
  <c r="I16" i="8"/>
  <c r="H16" i="8"/>
  <c r="H13" i="8"/>
  <c r="I13" i="8"/>
  <c r="I12" i="8"/>
  <c r="H12" i="8"/>
  <c r="I9" i="8"/>
  <c r="H9" i="8"/>
  <c r="I8" i="8"/>
  <c r="H8" i="8"/>
  <c r="I7" i="8"/>
  <c r="H7" i="8"/>
  <c r="I6" i="8"/>
  <c r="H6" i="8"/>
  <c r="I5" i="8"/>
  <c r="H5" i="8"/>
  <c r="I22" i="7"/>
  <c r="J22" i="7"/>
  <c r="I23" i="7"/>
  <c r="J23" i="7"/>
  <c r="I24" i="7"/>
  <c r="J24" i="7"/>
  <c r="J21" i="7"/>
  <c r="I21" i="7"/>
  <c r="J18" i="7"/>
  <c r="I18" i="7"/>
  <c r="J17" i="7"/>
  <c r="I17" i="7"/>
  <c r="J16" i="7"/>
  <c r="I16" i="7"/>
  <c r="J15" i="7"/>
  <c r="I15" i="7"/>
  <c r="J12" i="7"/>
  <c r="I12" i="7"/>
  <c r="J11" i="7"/>
  <c r="I11" i="7"/>
  <c r="J10" i="7"/>
  <c r="I10" i="7"/>
  <c r="J7" i="7"/>
  <c r="I7" i="7"/>
  <c r="J6" i="7"/>
  <c r="I6" i="7"/>
  <c r="J5" i="7"/>
  <c r="I5" i="7"/>
  <c r="H66" i="6"/>
  <c r="I66" i="6"/>
  <c r="H67" i="6"/>
  <c r="I67" i="6"/>
  <c r="H68" i="6"/>
  <c r="I68" i="6"/>
  <c r="I65" i="6"/>
  <c r="H65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I54" i="6"/>
  <c r="H54" i="6"/>
  <c r="H49" i="6"/>
  <c r="I49" i="6"/>
  <c r="H50" i="6"/>
  <c r="I50" i="6"/>
  <c r="H51" i="6"/>
  <c r="I51" i="6"/>
  <c r="I48" i="6"/>
  <c r="H48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I37" i="6"/>
  <c r="H37" i="6"/>
  <c r="H31" i="6"/>
  <c r="I31" i="6"/>
  <c r="H32" i="6"/>
  <c r="I32" i="6"/>
  <c r="H33" i="6"/>
  <c r="I33" i="6"/>
  <c r="I30" i="6"/>
  <c r="H30" i="6"/>
  <c r="I27" i="6"/>
  <c r="H27" i="6"/>
  <c r="I26" i="6"/>
  <c r="H26" i="6"/>
  <c r="I25" i="6"/>
  <c r="H25" i="6"/>
  <c r="I22" i="6"/>
  <c r="H22" i="6"/>
  <c r="I21" i="6"/>
  <c r="H21" i="6"/>
  <c r="I20" i="6"/>
  <c r="H20" i="6"/>
  <c r="H16" i="6"/>
  <c r="I16" i="6"/>
  <c r="H17" i="6"/>
  <c r="I17" i="6"/>
  <c r="I15" i="6"/>
  <c r="H15" i="6"/>
  <c r="H11" i="6"/>
  <c r="I11" i="6"/>
  <c r="H12" i="6"/>
  <c r="I12" i="6"/>
  <c r="I10" i="6"/>
  <c r="H10" i="6"/>
  <c r="I7" i="6"/>
  <c r="H7" i="6"/>
  <c r="I6" i="6"/>
  <c r="H6" i="6"/>
  <c r="I5" i="6"/>
  <c r="H5" i="6"/>
  <c r="H75" i="5"/>
  <c r="I75" i="5"/>
  <c r="H76" i="5"/>
  <c r="I76" i="5"/>
  <c r="H77" i="5"/>
  <c r="I77" i="5"/>
  <c r="I74" i="5"/>
  <c r="H74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I63" i="5"/>
  <c r="H63" i="5"/>
  <c r="H58" i="5"/>
  <c r="I58" i="5"/>
  <c r="H59" i="5"/>
  <c r="I59" i="5"/>
  <c r="H60" i="5"/>
  <c r="I60" i="5"/>
  <c r="I57" i="5"/>
  <c r="H57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I46" i="5"/>
  <c r="H46" i="5"/>
  <c r="H42" i="5"/>
  <c r="I42" i="5"/>
  <c r="H43" i="5"/>
  <c r="I43" i="5"/>
  <c r="I41" i="5"/>
  <c r="H41" i="5"/>
  <c r="H38" i="5"/>
  <c r="I38" i="5"/>
  <c r="I37" i="5"/>
  <c r="H37" i="5"/>
  <c r="H33" i="5"/>
  <c r="I33" i="5"/>
  <c r="H34" i="5"/>
  <c r="I34" i="5"/>
  <c r="I32" i="5"/>
  <c r="H32" i="5"/>
  <c r="H29" i="5"/>
  <c r="I29" i="5"/>
  <c r="I28" i="5"/>
  <c r="H28" i="5"/>
  <c r="H25" i="5"/>
  <c r="I25" i="5"/>
  <c r="I24" i="5"/>
  <c r="H24" i="5"/>
  <c r="H16" i="5"/>
  <c r="I16" i="5"/>
  <c r="I15" i="5"/>
  <c r="H15" i="5"/>
  <c r="H20" i="5"/>
  <c r="I20" i="5"/>
  <c r="H21" i="5"/>
  <c r="I21" i="5"/>
  <c r="I19" i="5"/>
  <c r="H19" i="5"/>
  <c r="H11" i="5"/>
  <c r="I11" i="5"/>
  <c r="H12" i="5"/>
  <c r="I12" i="5"/>
  <c r="I10" i="5"/>
  <c r="H10" i="5"/>
  <c r="I7" i="5"/>
  <c r="H7" i="5"/>
  <c r="I6" i="5"/>
  <c r="H6" i="5"/>
  <c r="I5" i="5"/>
  <c r="H5" i="5"/>
  <c r="H89" i="4"/>
  <c r="I89" i="4"/>
  <c r="H90" i="4"/>
  <c r="I90" i="4"/>
  <c r="H91" i="4"/>
  <c r="I91" i="4"/>
  <c r="I88" i="4"/>
  <c r="H88" i="4"/>
  <c r="H81" i="4"/>
  <c r="I81" i="4"/>
  <c r="H82" i="4"/>
  <c r="I82" i="4"/>
  <c r="H83" i="4"/>
  <c r="I83" i="4"/>
  <c r="H84" i="4"/>
  <c r="I84" i="4"/>
  <c r="H85" i="4"/>
  <c r="I85" i="4"/>
  <c r="I80" i="4"/>
  <c r="H80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I69" i="4"/>
  <c r="H69" i="4"/>
  <c r="H63" i="4"/>
  <c r="I63" i="4"/>
  <c r="H64" i="4"/>
  <c r="I64" i="4"/>
  <c r="H65" i="4"/>
  <c r="I65" i="4"/>
  <c r="H66" i="4"/>
  <c r="I66" i="4"/>
  <c r="I62" i="4"/>
  <c r="H62" i="4"/>
  <c r="H57" i="4"/>
  <c r="I57" i="4"/>
  <c r="H58" i="4"/>
  <c r="I58" i="4"/>
  <c r="H59" i="4"/>
  <c r="I59" i="4"/>
  <c r="I56" i="4"/>
  <c r="H56" i="4"/>
  <c r="H50" i="4"/>
  <c r="I50" i="4"/>
  <c r="H51" i="4"/>
  <c r="I51" i="4"/>
  <c r="H52" i="4"/>
  <c r="I52" i="4"/>
  <c r="H53" i="4"/>
  <c r="I53" i="4"/>
  <c r="I49" i="4"/>
  <c r="H49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I38" i="4"/>
  <c r="H38" i="4"/>
  <c r="H33" i="4"/>
  <c r="I33" i="4"/>
  <c r="H34" i="4"/>
  <c r="I34" i="4"/>
  <c r="H35" i="4"/>
  <c r="I35" i="4"/>
  <c r="I32" i="4"/>
  <c r="H32" i="4"/>
  <c r="H26" i="4"/>
  <c r="I26" i="4"/>
  <c r="H27" i="4"/>
  <c r="I27" i="4"/>
  <c r="H28" i="4"/>
  <c r="I28" i="4"/>
  <c r="H29" i="4"/>
  <c r="I29" i="4"/>
  <c r="I25" i="4"/>
  <c r="H25" i="4"/>
  <c r="H19" i="4"/>
  <c r="I19" i="4"/>
  <c r="H20" i="4"/>
  <c r="I20" i="4"/>
  <c r="H21" i="4"/>
  <c r="I21" i="4"/>
  <c r="H22" i="4"/>
  <c r="I22" i="4"/>
  <c r="I18" i="4"/>
  <c r="H18" i="4"/>
  <c r="H12" i="4"/>
  <c r="I12" i="4"/>
  <c r="H13" i="4"/>
  <c r="I13" i="4"/>
  <c r="H14" i="4"/>
  <c r="I14" i="4"/>
  <c r="H15" i="4"/>
  <c r="I15" i="4"/>
  <c r="I11" i="4"/>
  <c r="H11" i="4"/>
  <c r="I8" i="4" l="1"/>
  <c r="H8" i="4"/>
  <c r="H6" i="4"/>
  <c r="I6" i="4"/>
  <c r="H7" i="4"/>
  <c r="I7" i="4"/>
  <c r="I5" i="4"/>
  <c r="H5" i="4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I73" i="3"/>
  <c r="H73" i="3"/>
  <c r="H68" i="3"/>
  <c r="I68" i="3"/>
  <c r="H69" i="3"/>
  <c r="I69" i="3"/>
  <c r="H70" i="3"/>
  <c r="I70" i="3"/>
  <c r="I67" i="3"/>
  <c r="H67" i="3"/>
  <c r="H62" i="3"/>
  <c r="I62" i="3"/>
  <c r="H63" i="3"/>
  <c r="I63" i="3"/>
  <c r="H64" i="3"/>
  <c r="I64" i="3"/>
  <c r="I61" i="3"/>
  <c r="H61" i="3"/>
  <c r="H56" i="3"/>
  <c r="I56" i="3"/>
  <c r="H57" i="3"/>
  <c r="I57" i="3"/>
  <c r="H58" i="3"/>
  <c r="I58" i="3"/>
  <c r="I55" i="3"/>
  <c r="H55" i="3"/>
  <c r="H50" i="3"/>
  <c r="I50" i="3"/>
  <c r="H51" i="3"/>
  <c r="I51" i="3"/>
  <c r="H52" i="3"/>
  <c r="I52" i="3"/>
  <c r="I49" i="3"/>
  <c r="H49" i="3"/>
  <c r="I46" i="3" l="1"/>
  <c r="H46" i="3"/>
  <c r="H44" i="3"/>
  <c r="I44" i="3"/>
  <c r="H45" i="3"/>
  <c r="I45" i="3"/>
  <c r="I43" i="3"/>
  <c r="H43" i="3"/>
  <c r="I38" i="3"/>
  <c r="H38" i="3"/>
  <c r="H39" i="3"/>
  <c r="I39" i="3"/>
  <c r="H40" i="3"/>
  <c r="I40" i="3"/>
  <c r="I37" i="3"/>
  <c r="H37" i="3"/>
  <c r="I34" i="3"/>
  <c r="H34" i="3"/>
  <c r="I33" i="3"/>
  <c r="H33" i="3"/>
  <c r="I32" i="3"/>
  <c r="H32" i="3"/>
  <c r="H28" i="3"/>
  <c r="I28" i="3"/>
  <c r="H29" i="3"/>
  <c r="I29" i="3"/>
  <c r="I27" i="3"/>
  <c r="H27" i="3"/>
  <c r="H23" i="3"/>
  <c r="I23" i="3"/>
  <c r="H24" i="3"/>
  <c r="I24" i="3"/>
  <c r="I22" i="3"/>
  <c r="H22" i="3"/>
  <c r="H19" i="3"/>
  <c r="I19" i="3"/>
  <c r="I18" i="3"/>
  <c r="H18" i="3"/>
  <c r="H15" i="3"/>
  <c r="I15" i="3"/>
  <c r="I14" i="3"/>
  <c r="H14" i="3"/>
  <c r="H10" i="3"/>
  <c r="I10" i="3"/>
  <c r="H11" i="3"/>
  <c r="I11" i="3"/>
  <c r="I9" i="3"/>
  <c r="H9" i="3"/>
  <c r="H6" i="3"/>
  <c r="I6" i="3"/>
  <c r="I5" i="3"/>
  <c r="H5" i="3"/>
  <c r="H54" i="2"/>
  <c r="I54" i="2"/>
  <c r="H55" i="2"/>
  <c r="I55" i="2"/>
  <c r="I53" i="2"/>
  <c r="H53" i="2"/>
  <c r="H49" i="2"/>
  <c r="I49" i="2"/>
  <c r="H50" i="2"/>
  <c r="I50" i="2"/>
  <c r="I48" i="2"/>
  <c r="H48" i="2"/>
  <c r="H44" i="2"/>
  <c r="I44" i="2"/>
  <c r="H45" i="2"/>
  <c r="I45" i="2"/>
  <c r="I43" i="2"/>
  <c r="H43" i="2"/>
  <c r="H39" i="2"/>
  <c r="I39" i="2"/>
  <c r="H40" i="2"/>
  <c r="I40" i="2"/>
  <c r="I38" i="2"/>
  <c r="H38" i="2"/>
  <c r="H34" i="2"/>
  <c r="I34" i="2"/>
  <c r="H35" i="2"/>
  <c r="I35" i="2"/>
  <c r="I33" i="2"/>
  <c r="H33" i="2"/>
  <c r="H30" i="2"/>
  <c r="I30" i="2"/>
  <c r="I29" i="2"/>
  <c r="H29" i="2"/>
  <c r="H25" i="2"/>
  <c r="I25" i="2"/>
  <c r="H26" i="2"/>
  <c r="I26" i="2"/>
  <c r="I24" i="2"/>
  <c r="H24" i="2"/>
  <c r="H21" i="2"/>
  <c r="I21" i="2"/>
  <c r="I20" i="2"/>
  <c r="H20" i="2"/>
  <c r="H16" i="2"/>
  <c r="I16" i="2"/>
  <c r="H17" i="2"/>
  <c r="I17" i="2"/>
  <c r="I15" i="2"/>
  <c r="H15" i="2"/>
  <c r="H11" i="2"/>
  <c r="I11" i="2"/>
  <c r="H12" i="2"/>
  <c r="I12" i="2"/>
  <c r="I10" i="2"/>
  <c r="H10" i="2"/>
  <c r="I7" i="2"/>
  <c r="H5" i="2"/>
  <c r="H7" i="2"/>
  <c r="I6" i="2"/>
  <c r="H6" i="2"/>
  <c r="I5" i="2"/>
  <c r="H32" i="1"/>
  <c r="I32" i="1"/>
  <c r="H33" i="1"/>
  <c r="I33" i="1"/>
  <c r="I31" i="1"/>
  <c r="H31" i="1"/>
  <c r="H27" i="1"/>
  <c r="I27" i="1"/>
  <c r="H28" i="1"/>
  <c r="I28" i="1"/>
  <c r="I26" i="1"/>
  <c r="H26" i="1"/>
  <c r="H22" i="1"/>
  <c r="I22" i="1"/>
  <c r="H23" i="1"/>
  <c r="I23" i="1"/>
  <c r="I21" i="1"/>
  <c r="H21" i="1"/>
  <c r="H18" i="1"/>
  <c r="I18" i="1"/>
  <c r="I17" i="1"/>
  <c r="H17" i="1"/>
  <c r="H14" i="1"/>
  <c r="I14" i="1"/>
  <c r="I13" i="1"/>
  <c r="H13" i="1"/>
  <c r="H10" i="1"/>
  <c r="I10" i="1"/>
  <c r="I9" i="1"/>
  <c r="H9" i="1"/>
  <c r="I6" i="1"/>
  <c r="H6" i="1"/>
  <c r="I5" i="1"/>
  <c r="H5" i="1"/>
</calcChain>
</file>

<file path=xl/sharedStrings.xml><?xml version="1.0" encoding="utf-8"?>
<sst xmlns="http://schemas.openxmlformats.org/spreadsheetml/2006/main" count="1584" uniqueCount="328">
  <si>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</si>
  <si>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</si>
  <si>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</si>
  <si>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</si>
  <si>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</si>
  <si>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</si>
  <si>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</si>
  <si>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</si>
  <si>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</si>
  <si>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Unique
Opens</t>
  </si>
  <si>
    <r>
      <rPr>
        <b/>
        <sz val="8"/>
        <color rgb="FF1A295B"/>
        <rFont val="Arial"/>
        <family val="2"/>
      </rPr>
      <t xml:space="preserve">Unique
</t>
    </r>
    <r>
      <rPr>
        <b/>
        <sz val="8"/>
        <color rgb="FF1A295B"/>
        <rFont val="Arial"/>
        <family val="2"/>
      </rPr>
      <t xml:space="preserve">Opens/
</t>
    </r>
    <r>
      <rPr>
        <b/>
        <sz val="8"/>
        <color rgb="FF1A295B"/>
        <rFont val="Arial"/>
        <family val="2"/>
      </rPr>
      <t>Deliv</t>
    </r>
  </si>
  <si>
    <t>Gross
Opens</t>
  </si>
  <si>
    <t>Unique
Clicks</t>
  </si>
  <si>
    <r>
      <rPr>
        <b/>
        <sz val="8"/>
        <color rgb="FF1A295B"/>
        <rFont val="Arial"/>
        <family val="2"/>
      </rPr>
      <t xml:space="preserve">Unique
</t>
    </r>
    <r>
      <rPr>
        <b/>
        <sz val="8"/>
        <color rgb="FF1A295B"/>
        <rFont val="Arial"/>
        <family val="2"/>
      </rPr>
      <t xml:space="preserve">Clicks/
</t>
    </r>
    <r>
      <rPr>
        <b/>
        <sz val="8"/>
        <color rgb="FF1A295B"/>
        <rFont val="Arial"/>
        <family val="2"/>
      </rPr>
      <t>Deliv</t>
    </r>
  </si>
  <si>
    <r>
      <rPr>
        <b/>
        <sz val="8"/>
        <color rgb="FF1A295B"/>
        <rFont val="Arial"/>
        <family val="2"/>
      </rPr>
      <t xml:space="preserve">Unique
</t>
    </r>
    <r>
      <rPr>
        <b/>
        <sz val="8"/>
        <color rgb="FF1A295B"/>
        <rFont val="Arial"/>
        <family val="2"/>
      </rPr>
      <t xml:space="preserve">Clicks/
</t>
    </r>
    <r>
      <rPr>
        <b/>
        <sz val="8"/>
        <color rgb="FF1A295B"/>
        <rFont val="Arial"/>
        <family val="2"/>
      </rPr>
      <t>Open</t>
    </r>
  </si>
  <si>
    <t>Gross
Clicks</t>
  </si>
  <si>
    <t>Gross
Clicks/
Deliv</t>
  </si>
  <si>
    <t>Gross
Clicks/
Open</t>
  </si>
  <si>
    <t>Unique
FTAF</t>
  </si>
  <si>
    <t>Gross
FTAF</t>
  </si>
  <si>
    <t>Spam Score</t>
  </si>
  <si>
    <t>Subject Line</t>
  </si>
  <si>
    <t>EPG Media Central Database</t>
  </si>
  <si>
    <t>Beverage Dynamics eNewsletter</t>
  </si>
  <si>
    <t>BD-NL-20210106</t>
  </si>
  <si>
    <t>Eco-friendly Alcohol</t>
  </si>
  <si>
    <t>BD-NL-20210113</t>
  </si>
  <si>
    <t>10 Whiskey Trends in 2021</t>
  </si>
  <si>
    <t>BD-NL-20210120</t>
  </si>
  <si>
    <t>Interview: Rabbit Hole's Kaveh Zamanian</t>
  </si>
  <si>
    <t>BD-NL-20210127</t>
  </si>
  <si>
    <t>10 Craft Beer Trends in 2021</t>
  </si>
  <si>
    <t>BD-NL-20210127 - UPDATED with Svayak Ad</t>
  </si>
  <si>
    <t>Beverage Dynamics eNewsletter Totals (5)</t>
  </si>
  <si>
    <t>Beverage Dynamics Partner Communications</t>
  </si>
  <si>
    <t>BD-EB-Svayak Vodka - Eblast 1</t>
  </si>
  <si>
    <t>Svayak Premium Vodka – A Drink for the Bold</t>
  </si>
  <si>
    <t>BD-EB- Snow Ridge Ice Wines - Eblast 1</t>
  </si>
  <si>
    <t>Snow Ridge Ice Wines</t>
  </si>
  <si>
    <t>Beverage Dynamics Partner Communications Totals (2)</t>
  </si>
  <si>
    <t>Total for January 2021 (7)</t>
  </si>
  <si>
    <t>Summary of EPG Media - EPG Media Central Database (7)</t>
  </si>
  <si>
    <t>Summary of EPG Media (7)</t>
  </si>
  <si>
    <t>Ad</t>
  </si>
  <si>
    <t>Gross AD Clicks</t>
  </si>
  <si>
    <t>Ad % of all Clicks</t>
  </si>
  <si>
    <t>Ad CTR</t>
  </si>
  <si>
    <t>Summary By Brand - Unique &amp; Gross BEVERAGE DYNAMICS- January 2021</t>
  </si>
  <si>
    <t>Beer HB</t>
  </si>
  <si>
    <t>WineStar</t>
  </si>
  <si>
    <t>Svayak</t>
  </si>
  <si>
    <t>Svayak Picture</t>
  </si>
  <si>
    <t>Request sample</t>
  </si>
  <si>
    <t>SnowRidge</t>
  </si>
  <si>
    <t>BD-NL-20210203-</t>
  </si>
  <si>
    <t>A History of Kentucky Spirits</t>
  </si>
  <si>
    <t>BD-NL-20210210 enewsletter-</t>
  </si>
  <si>
    <t>The Best Rosé Wines for 2021</t>
  </si>
  <si>
    <t>BD-NL-20210217 enewsletter-</t>
  </si>
  <si>
    <t>Innovators in Napa Valley</t>
  </si>
  <si>
    <t>BD-EB-20201-Beverage Dynamics Pulse Survey</t>
  </si>
  <si>
    <t>Take the Beverage Dynamics Pulse Survey today!</t>
  </si>
  <si>
    <t>BD-NL-202102 enewsletter-</t>
  </si>
  <si>
    <t>Mezcal and Tequila Trends in 2021</t>
  </si>
  <si>
    <t>BD-EB-20210225 -Beverage Dynamics Pulse Survey - Reminder #1</t>
  </si>
  <si>
    <t>Reminder: Take the Beverage Dynamics Pulse Survey today!</t>
  </si>
  <si>
    <t>Beverage Dynamics eNewsletter Totals (6)</t>
  </si>
  <si>
    <t>BD-EB- Snow Ridge Ice Wines - Eblast 2</t>
  </si>
  <si>
    <t>Snow Ridge a New Standard in Ice Wine!</t>
  </si>
  <si>
    <t>BD-EB-Svayak Vodka - Eblast 2</t>
  </si>
  <si>
    <t>BD-EB-Svayak Vodka - Eblast 3</t>
  </si>
  <si>
    <t>BD-EB- Snow Ridge Ice Wines - Eblast 3</t>
  </si>
  <si>
    <t>BD-EB-20210223 - Svayak Vodka - Eblast4</t>
  </si>
  <si>
    <t>Beverage Dynamics Partner Communications Totals (5)</t>
  </si>
  <si>
    <t>Total for February 2021 (11)</t>
  </si>
  <si>
    <t>Summary of EPG Media - EPG Media Central Database (11)</t>
  </si>
  <si>
    <t>Summary of EPG Media (11)</t>
  </si>
  <si>
    <t>Summary By Brand - Unique &amp; Gross BEVERAGE DYNAMICS- February  2021</t>
  </si>
  <si>
    <t>Subscribe</t>
  </si>
  <si>
    <t>Take Survey</t>
  </si>
  <si>
    <t>SnowRidge Pic #1</t>
  </si>
  <si>
    <t>Svayak pic#1</t>
  </si>
  <si>
    <t xml:space="preserve">SnowRidge </t>
  </si>
  <si>
    <t>BD-EB-20210302 2021-Beverage Dynamics Pulse Survey  Reminder #2</t>
  </si>
  <si>
    <t>REMINDER: Take the Beverage Dynamics Pulse Survey today!</t>
  </si>
  <si>
    <t>BD-NL-20210302 enewsletter-</t>
  </si>
  <si>
    <t>Cannabis Drinks Trend in 2021</t>
  </si>
  <si>
    <t>BD-EB-20210304- 2021-Beverage Dynamics Pulse Survey  Reminder #3</t>
  </si>
  <si>
    <t>BD-EB-20210309- 2021-Beverage Dynamics Pulse Survey  Reminder #4 Final</t>
  </si>
  <si>
    <t>BD-NL-20210310 enewsletter-</t>
  </si>
  <si>
    <t>Interview: Brown-Forman's Campbell P. Brown</t>
  </si>
  <si>
    <t>BD-NL-20210317 enewsletter-</t>
  </si>
  <si>
    <t>Cannabis Beverages in 2021</t>
  </si>
  <si>
    <t>BD-NL-20210324 enewsletter-</t>
  </si>
  <si>
    <t>Why Whiskey Nerds are Getting Nerdier</t>
  </si>
  <si>
    <t>BD-NL-20210331 enewsletter-</t>
  </si>
  <si>
    <t>Podcast: Pandemic Trends and Rum</t>
  </si>
  <si>
    <t>Beverage Dynamics eNewsletter Totals (8)</t>
  </si>
  <si>
    <t>BD-EB-20210302 - Svayak Vodka - new mat- Eblast4</t>
  </si>
  <si>
    <t>BD-EB-20210304 - Svayak Vodka - new mat- Eblast4</t>
  </si>
  <si>
    <t>BD-EB- Snow Ridge Ice Wines - Eblast 4</t>
  </si>
  <si>
    <t>BD-EB-20210316 - Svayak Vodka - new mat- Eblast 5</t>
  </si>
  <si>
    <t>Svayak Royal Reserve – Raspberry Gin</t>
  </si>
  <si>
    <t>BD-EB- Snow Ridge Ice Wines - Eblast 5</t>
  </si>
  <si>
    <t>BD-EB- Snow Ridge Ice Wines - Eblast 5 - revised</t>
  </si>
  <si>
    <t>Beverage Dynamics Partner Communications Totals (6)</t>
  </si>
  <si>
    <t>Total for March 2021 (14)</t>
  </si>
  <si>
    <t>Summary of EPG Media - EPG Media Central Database (14)</t>
  </si>
  <si>
    <t>Summary of EPG Media (14)</t>
  </si>
  <si>
    <t>Summary By Brand - Unique &amp; Gross BEVERAGE DYNAMICS- March 2021</t>
  </si>
  <si>
    <t>Advance HB</t>
  </si>
  <si>
    <t>SAP 56</t>
  </si>
  <si>
    <t>Contact Credible margin</t>
  </si>
  <si>
    <t>Request Sample</t>
  </si>
  <si>
    <t>Snow Ridge Ice Wine</t>
  </si>
  <si>
    <t>Ice Wine Pic #1</t>
  </si>
  <si>
    <t>Svayak request sample</t>
  </si>
  <si>
    <t>Rasberry Gin</t>
  </si>
  <si>
    <t>Snow Ridge Ice Wine request sample</t>
  </si>
  <si>
    <t>Reisling Pic</t>
  </si>
  <si>
    <t>Gewurztraminer</t>
  </si>
  <si>
    <t>Cabernet Franc</t>
  </si>
  <si>
    <t xml:space="preserve">Vidal </t>
  </si>
  <si>
    <t>Cabernet Sauvignon</t>
  </si>
  <si>
    <t>BD-NL-20210407 enewsletter-</t>
  </si>
  <si>
    <t>The Future of Alcohol Ecommerce</t>
  </si>
  <si>
    <t>BD-NL-20210414 enewsletter-</t>
  </si>
  <si>
    <t>Rum Trends in 2021</t>
  </si>
  <si>
    <t>BD-NL-20210421 enewsletter-</t>
  </si>
  <si>
    <t>Top-Selling Spirits Brands</t>
  </si>
  <si>
    <t>BD-NL-20210428 enewsletter-</t>
  </si>
  <si>
    <t>The Top-Selling Wines</t>
  </si>
  <si>
    <t>Beverage Dynamics eNewsletter Totals (4)</t>
  </si>
  <si>
    <t>BD-EB-20210401 - Svayak Vodka - new mat- Eblast 6</t>
  </si>
  <si>
    <t>The NEW Standard, Vodka with a Twist.</t>
  </si>
  <si>
    <t>BD-EB- Snow Ridge Ice Wines - Eblast 6 - 20210406</t>
  </si>
  <si>
    <t>Snow Ridge – Exclusive Icewine Experience</t>
  </si>
  <si>
    <t>BD-EB- 20210409 Lo &amp; No Beverage Eblast</t>
  </si>
  <si>
    <t>What's next for Lo &amp; No? Aligning with tomorrow's consumers</t>
  </si>
  <si>
    <t>BD-EB-20210413 - Svayak Vodka - new mat- Eblast 7</t>
  </si>
  <si>
    <t>NEW Botanical Flavored Vodka with a Twist!</t>
  </si>
  <si>
    <t>BD-EB- 20210415 Lo &amp; No Beverage Eblast</t>
  </si>
  <si>
    <t>You're invited to the global virtual event: Lo &amp; No Beverage Summit: North America 2021</t>
  </si>
  <si>
    <t>BD-EB- Snow Ridge Ice Wines - Eblast 7 - 20210420</t>
  </si>
  <si>
    <t>BD-EB- 20210422 Lo &amp; No Beverage Final  Eblast #3</t>
  </si>
  <si>
    <t>Don't miss AB InBEV, Pernod Ricard, Park Street and many more at the Lo &amp; No Beverage Summit 2021</t>
  </si>
  <si>
    <t>BD-EB-20210427 - Svayak Vodka - new mat- Eblast 8</t>
  </si>
  <si>
    <t>Beverage Dynamics Partner Communications Totals (8)</t>
  </si>
  <si>
    <t>Total for April 2021 (12)</t>
  </si>
  <si>
    <t>Summary of EPG Media - EPG Media Central Database (12)</t>
  </si>
  <si>
    <t>Summary of EPG Media (12)</t>
  </si>
  <si>
    <t>Summary By Brand - Unique &amp; Gross BEVERAGE DYNAMICS- April 2021</t>
  </si>
  <si>
    <t>Sap 56</t>
  </si>
  <si>
    <t>HB Advance</t>
  </si>
  <si>
    <t>Wine Stars</t>
  </si>
  <si>
    <t>BuzzBallz</t>
  </si>
  <si>
    <t>Fact Book</t>
  </si>
  <si>
    <t>Premium Vodka sample</t>
  </si>
  <si>
    <t>Lo&amp;No pic</t>
  </si>
  <si>
    <t>Book your place</t>
  </si>
  <si>
    <t>Speakers</t>
  </si>
  <si>
    <t>Register btm</t>
  </si>
  <si>
    <t>Register top</t>
  </si>
  <si>
    <t>Botanical Vodka</t>
  </si>
  <si>
    <t>Download Agenda</t>
  </si>
  <si>
    <t>Hear &amp; Connect Pic</t>
  </si>
  <si>
    <t>Book Now</t>
  </si>
  <si>
    <t>Lo&amp;noPic Book your stay</t>
  </si>
  <si>
    <t>Keep on List 2022</t>
  </si>
  <si>
    <t>Event Partner pic</t>
  </si>
  <si>
    <t>View Agenda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</si>
  <si>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</si>
  <si>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</si>
  <si>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</si>
  <si>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t>BD-NL-20210505 enewsletter-</t>
  </si>
  <si>
    <t>Responsible Alcohol in 2021</t>
  </si>
  <si>
    <t>BD-EB-20210506-Beverage Dynamics Pulse Survey</t>
  </si>
  <si>
    <t>BD-EB-20210506-Beverage Dynamics Pulse Survey Reminder#1</t>
  </si>
  <si>
    <t>BD-NL-20210512 enewsletter-</t>
  </si>
  <si>
    <t>Gin Trends in 2021</t>
  </si>
  <si>
    <t>BD-EB-20210513-Beverage Dynamics Pulse Survey Reminder#2</t>
  </si>
  <si>
    <t>BD-EB-20210517-Beverage Dynamics Pulse Survey Reminder#3</t>
  </si>
  <si>
    <t>BD-NL-20210519 enewsletter-</t>
  </si>
  <si>
    <t>What’s Next for Nonalc Beers?</t>
  </si>
  <si>
    <t>BD-EB-20210521-Beverage Dynamics Pulse Survey Reminder#4</t>
  </si>
  <si>
    <t>BD-NL-20210526 - enewsletter</t>
  </si>
  <si>
    <t>Interview: George Dickel Distiller Nicole Austin</t>
  </si>
  <si>
    <t>Beverage Dynamics eNewsletter Totals (9)</t>
  </si>
  <si>
    <t>BD-EB- Snow Ridge Ice Wines - Eblast 8 - 20210504</t>
  </si>
  <si>
    <t>BD-EB-20210511 - Svayak Vodka - Botanical Eblast9</t>
  </si>
  <si>
    <t>BD-EB- Snow Ridge Ice Wines - Eblast</t>
  </si>
  <si>
    <t>BD-EB-20210525 - Svayak Vodka -- Eblast 9</t>
  </si>
  <si>
    <t>Beverage Dynamics Partner Communications Totals (4)</t>
  </si>
  <si>
    <t>Total for May 2021 (13)</t>
  </si>
  <si>
    <t>Summary of EPG Media - EPG Media Central Database (13)</t>
  </si>
  <si>
    <t>Summary of EPG Media (13)</t>
  </si>
  <si>
    <t>Summary By Brand - Unique &amp; Gross BEVERAGE DYNAMICS- May 2021</t>
  </si>
  <si>
    <t>Fact HB</t>
  </si>
  <si>
    <t>Svayak Vodka</t>
  </si>
  <si>
    <t>Take survey</t>
  </si>
  <si>
    <t>Svayak req. sample</t>
  </si>
  <si>
    <t>Advance</t>
  </si>
  <si>
    <t>BD-NL-202105\602 - enewsletter</t>
  </si>
  <si>
    <t>Vodka Trends in 2021</t>
  </si>
  <si>
    <t>BD-NL-2021050609 - enewsletter</t>
  </si>
  <si>
    <t>Why Whiskey Tourism is About to Boom</t>
  </si>
  <si>
    <t>BD-NL-2021050616- enewsletter</t>
  </si>
  <si>
    <t>The Right Whiskey Picks</t>
  </si>
  <si>
    <t>BD-NL-20210623- enewsletter</t>
  </si>
  <si>
    <t>Next Trend: Single Barrel Tequila</t>
  </si>
  <si>
    <t>BD-NL-202100630- enewsletter</t>
  </si>
  <si>
    <t>BD-EB-20210601- Svayak Vodka -- Eblast 10</t>
  </si>
  <si>
    <t>Svayak Royal Botanical - A Fresh NEW taste!</t>
  </si>
  <si>
    <t>BD-EB-20210615 - Svayak Vodka - Botanical Eblast</t>
  </si>
  <si>
    <t>BD-EB-20210629 - Svayak Vodka - Botanical Eblast</t>
  </si>
  <si>
    <t>Total for June 2021 (10)</t>
  </si>
  <si>
    <t>Summary of EPG Media - EPG Media Central Database (10)</t>
  </si>
  <si>
    <t>Summary of EPG Media (10)</t>
  </si>
  <si>
    <t>Summary By Brand - Unique &amp; Gross BEVERAGE DYNAMICS- June 2021</t>
  </si>
  <si>
    <t>Why Wine Needs to Recalibrate</t>
  </si>
  <si>
    <t>BD-NL-202100714- enewsletter</t>
  </si>
  <si>
    <t>Alcohol Ecommerce After Covid-19</t>
  </si>
  <si>
    <t>BD-NL-20210721- enewsletter</t>
  </si>
  <si>
    <t>Our 2021 Alcohol Retailer of the Year!</t>
  </si>
  <si>
    <t>BD-NL-20210728- enewsletter</t>
  </si>
  <si>
    <t>The State of the Alcohol Industry</t>
  </si>
  <si>
    <t>Beverage Woman in Business</t>
  </si>
  <si>
    <t>Split 1</t>
  </si>
  <si>
    <t>Influential Women if Beverage Alcohol</t>
  </si>
  <si>
    <t>Split 2</t>
  </si>
  <si>
    <t>Beverage Dynamics Partner Communications Totals (1)</t>
  </si>
  <si>
    <t>Total for July 2021 (5)</t>
  </si>
  <si>
    <t>Summary of EPG Media - EPG Media Central Database (5)</t>
  </si>
  <si>
    <t>Summary of EPG Media (5)</t>
  </si>
  <si>
    <t>Summary By Brand - Unique &amp; Gross BEVERAGE DYNAMICS- July 2021</t>
  </si>
  <si>
    <t>Royal Botanical</t>
  </si>
  <si>
    <t>Vodka</t>
  </si>
  <si>
    <t>Don Q</t>
  </si>
  <si>
    <t>BD-NL-20211006- enewsletter</t>
  </si>
  <si>
    <t>Alcohol Packaging Shortage: When Will it End?</t>
  </si>
  <si>
    <t>BD-EB-2021112-Beverage Dynamics Pulse Survey</t>
  </si>
  <si>
    <t>BD-NL-20211013- enewsletter</t>
  </si>
  <si>
    <t>The Best-selling Beers</t>
  </si>
  <si>
    <t>BD-EB-2021114-Beverage Dynamics Pulse Survey Reminder 1</t>
  </si>
  <si>
    <t>BD-EB-20211019-Beverage Dynamics Pulse Survey Reminder 2</t>
  </si>
  <si>
    <t>BD-NL-20211027- enewsletter</t>
  </si>
  <si>
    <t>Celebrating Women in Alcohol</t>
  </si>
  <si>
    <t>BD-EB-20211019- The Davis Group-McLane Express</t>
  </si>
  <si>
    <t>Tobacco and Salty Snacks - Shop Our Products</t>
  </si>
  <si>
    <t>Total for October 2021 (7)</t>
  </si>
  <si>
    <t>Summary By Brand - Unique &amp; Gross BEVERAGE DYNAMICS- October 2021</t>
  </si>
  <si>
    <t>McLane</t>
  </si>
  <si>
    <t>Vinexpo</t>
  </si>
  <si>
    <t>Wine Hb</t>
  </si>
  <si>
    <t>EPG</t>
  </si>
  <si>
    <t>\</t>
  </si>
  <si>
    <t>Subcribe</t>
  </si>
  <si>
    <t xml:space="preserve"> Liquor HB</t>
  </si>
  <si>
    <t>BD-NL-20211103- enewsletter</t>
  </si>
  <si>
    <t>Podcast: Highlighting Women in Alcohol</t>
  </si>
  <si>
    <t>BD-NL-20211110 enewsletter</t>
  </si>
  <si>
    <t>Trends in Cordials and Liqueurs</t>
  </si>
  <si>
    <t>BD-NL-20211117 enewsletter</t>
  </si>
  <si>
    <t>The Top Beer Trends</t>
  </si>
  <si>
    <t>BD-NL-20211124 enewsletter</t>
  </si>
  <si>
    <t>Top Alcohol Gifts for 2021</t>
  </si>
  <si>
    <t>BD-EB-20211109- Fintech Eblast</t>
  </si>
  <si>
    <t>BottlePos &amp; Fintech: Make Your Store Easier to Manage</t>
  </si>
  <si>
    <t>Total for November 2021 (5)</t>
  </si>
  <si>
    <t>Summary By Brand - Unique &amp; Gross BEVERAGE DYNAMICS- November 2021</t>
  </si>
  <si>
    <t>Bottle POS Pic</t>
  </si>
  <si>
    <t>Watch Now</t>
  </si>
  <si>
    <t>Twitter</t>
  </si>
  <si>
    <t>BD-NL-20210831- enewsletter</t>
  </si>
  <si>
    <t>Podcast: American Whiskey Trends</t>
  </si>
  <si>
    <t>BD-NL-20210908- enewsletter</t>
  </si>
  <si>
    <t>Alcohol Retail After Covid-19</t>
  </si>
  <si>
    <t>BD-NL-20210915- enewsletter</t>
  </si>
  <si>
    <t>Sparkling Wine Trends in 2021-22</t>
  </si>
  <si>
    <t>BD-NL-20210922- enewsletter</t>
  </si>
  <si>
    <t>The State of Alcohol Business</t>
  </si>
  <si>
    <t>BD-NL-20210929- enewsletter</t>
  </si>
  <si>
    <t>Podcast: Alcohol Industry Trends</t>
  </si>
  <si>
    <t>BD-EB-20210902- Siempre Tequila Eblast #3 - CO off</t>
  </si>
  <si>
    <t>Siempre Spirits Limited Signs New Distribution Deal in Colorado</t>
  </si>
  <si>
    <t>BD-EB-20210902- Siempre Tequila Eblast  - TEXAS only</t>
  </si>
  <si>
    <t>Siempre Spirits Limited Signs New Distribution Deal in Texas</t>
  </si>
  <si>
    <t>Total for September 2021 (7)</t>
  </si>
  <si>
    <t>BD-NL-20210804- enewsletter</t>
  </si>
  <si>
    <t>The Top American Wines</t>
  </si>
  <si>
    <t>BD-NL-20210811- enewsletter</t>
  </si>
  <si>
    <t>Podcast: Top Alcohol Trends</t>
  </si>
  <si>
    <t>BD-EB-20210813-Beverage Dynamics Pulse Survey</t>
  </si>
  <si>
    <t>BD-EB-20210817-Beverage Dynamics Pulse Survey Reminder #1</t>
  </si>
  <si>
    <t>BD-NL-20210818- enewsletter</t>
  </si>
  <si>
    <t>9 Alcohol Trends in 2021-22</t>
  </si>
  <si>
    <t>BD-EB-20210819-Beverage Dynamics Pulse Survey Reminder #2</t>
  </si>
  <si>
    <t>BD-EB-20210821-Beverage Dynamics Pulse Survey Final Reminder #3</t>
  </si>
  <si>
    <t>BD-EB-20210824-Beverage Dynamics Pulse Survey Final Reminder #4</t>
  </si>
  <si>
    <t>BD-NL-20210824- enewsletter</t>
  </si>
  <si>
    <t>Adapting for Success in Alcohol Retail</t>
  </si>
  <si>
    <t>BD-EB-20210810- The Davis Group-McLane Express</t>
  </si>
  <si>
    <t>BD-EB-20210818- Siempre Tequila Eblast #1</t>
  </si>
  <si>
    <t>Siempre Spirits Limited Signs New Distribution Deal in California</t>
  </si>
  <si>
    <t>BD-EB-20210826- Siempre Tequila Eblast #2 - WA State</t>
  </si>
  <si>
    <t>Siempre Spirits Limited Signs New Distribution Deal in Washington state</t>
  </si>
  <si>
    <t>Total for August 2021 (13)</t>
  </si>
  <si>
    <t>Summary By Brand - Unique &amp; Gross BEVERAGE DYNAMICS- August 2021</t>
  </si>
  <si>
    <t>Summary By Brand - Unique &amp; Gross BEVERAGE DYNAMICS- September 2021</t>
  </si>
  <si>
    <t>MacLane</t>
  </si>
  <si>
    <t>Pic #1</t>
  </si>
  <si>
    <t>Pic #4</t>
  </si>
  <si>
    <t>BD-NL-2021201 - enewsletter</t>
  </si>
  <si>
    <t>Domestic Beer’s Decline is Troubling</t>
  </si>
  <si>
    <t>BD-NL-20211208 - enewsletter</t>
  </si>
  <si>
    <t>The Top Alcohol Retail Tech</t>
  </si>
  <si>
    <t>BD-NL-20211215 - enewsletter</t>
  </si>
  <si>
    <t>How Top Ten Liquors Expanded Successfully</t>
  </si>
  <si>
    <t>BD-NL-20211222 - enewsletter</t>
  </si>
  <si>
    <t>Our Favorite Wines of 2021</t>
  </si>
  <si>
    <t>BD-EB-20211207- Fintech Eblast number 2</t>
  </si>
  <si>
    <t>How can BottlePos Optimize Your Business?</t>
  </si>
  <si>
    <t>Total for December 2021 (5)</t>
  </si>
  <si>
    <t>Summary By Brand - Unique &amp; Gross BEVERAGE DYNAMICS- December 2021</t>
  </si>
  <si>
    <t>Bottle POS Pic #1</t>
  </si>
  <si>
    <t>Click Here</t>
  </si>
  <si>
    <t>Liquor HB</t>
  </si>
  <si>
    <t>Siempre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</si>
</sst>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16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1A295B"/>
      <name val="Arial"/>
      <family val="2"/>
    </font>
    <font>
      <sz val="8"/>
      <color rgb="FF008080"/>
      <name val="Arial"/>
      <family val="2"/>
    </font>
    <font>
      <b/>
      <sz val="8"/>
      <color rgb="FFFFFFFF"/>
      <name val="Arial"/>
      <family val="2"/>
    </font>
    <font>
      <b/>
      <sz val="11"/>
      <color rgb="FF1A295B"/>
      <name val="Arial"/>
      <family val="2"/>
    </font>
    <font>
      <b/>
      <sz val="16"/>
      <color rgb="FFFFFFFF"/>
      <name val="Arial Narrow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E0FFFF"/>
        <bgColor rgb="FFE0FFFF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horizontal="center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horizontal="center" vertical="top" wrapText="1" readingOrder="1"/>
    </xf>
    <xf numFmtId="166" fontId="2" fillId="2" borderId="2" xfId="0" applyNumberFormat="1" applyFont="1" applyFill="1" applyBorder="1" applyAlignment="1">
      <alignment vertical="top" wrapText="1" readingOrder="1"/>
    </xf>
    <xf numFmtId="167" fontId="2" fillId="2" borderId="2" xfId="0" applyNumberFormat="1" applyFont="1" applyFill="1" applyBorder="1" applyAlignment="1">
      <alignment horizontal="right" vertical="top" wrapText="1" readingOrder="1"/>
    </xf>
    <xf numFmtId="166" fontId="2" fillId="2" borderId="2" xfId="0" applyNumberFormat="1" applyFont="1" applyFill="1" applyBorder="1" applyAlignment="1">
      <alignment horizontal="right" vertical="top" wrapText="1" readingOrder="1"/>
    </xf>
    <xf numFmtId="168" fontId="2" fillId="2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166" fontId="2" fillId="5" borderId="1" xfId="0" applyNumberFormat="1" applyFont="1" applyFill="1" applyBorder="1" applyAlignment="1">
      <alignment vertical="top" wrapText="1" readingOrder="1"/>
    </xf>
    <xf numFmtId="167" fontId="2" fillId="5" borderId="1" xfId="0" applyNumberFormat="1" applyFont="1" applyFill="1" applyBorder="1" applyAlignment="1">
      <alignment horizontal="right" vertical="top" wrapText="1" readingOrder="1"/>
    </xf>
    <xf numFmtId="166" fontId="2" fillId="5" borderId="1" xfId="0" applyNumberFormat="1" applyFont="1" applyFill="1" applyBorder="1" applyAlignment="1">
      <alignment horizontal="right"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6" fontId="2" fillId="6" borderId="1" xfId="0" applyNumberFormat="1" applyFont="1" applyFill="1" applyBorder="1" applyAlignment="1">
      <alignment vertical="top" wrapText="1" readingOrder="1"/>
    </xf>
    <xf numFmtId="167" fontId="2" fillId="6" borderId="1" xfId="0" applyNumberFormat="1" applyFont="1" applyFill="1" applyBorder="1" applyAlignment="1">
      <alignment horizontal="right" vertical="top" wrapText="1" readingOrder="1"/>
    </xf>
    <xf numFmtId="166" fontId="2" fillId="6" borderId="1" xfId="0" applyNumberFormat="1" applyFont="1" applyFill="1" applyBorder="1" applyAlignment="1">
      <alignment horizontal="right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166" fontId="2" fillId="7" borderId="1" xfId="0" applyNumberFormat="1" applyFont="1" applyFill="1" applyBorder="1" applyAlignment="1">
      <alignment horizontal="right"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166" fontId="5" fillId="8" borderId="1" xfId="0" applyNumberFormat="1" applyFont="1" applyFill="1" applyBorder="1" applyAlignment="1">
      <alignment vertical="center" wrapText="1" readingOrder="1"/>
    </xf>
    <xf numFmtId="167" fontId="5" fillId="8" borderId="1" xfId="0" applyNumberFormat="1" applyFont="1" applyFill="1" applyBorder="1" applyAlignment="1">
      <alignment horizontal="right" vertical="center" wrapText="1" readingOrder="1"/>
    </xf>
    <xf numFmtId="166" fontId="5" fillId="8" borderId="1" xfId="0" applyNumberFormat="1" applyFont="1" applyFill="1" applyBorder="1" applyAlignment="1">
      <alignment horizontal="right" vertical="center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6" fillId="9" borderId="1" xfId="0" applyNumberFormat="1" applyFont="1" applyFill="1" applyBorder="1" applyAlignment="1">
      <alignment readingOrder="1"/>
    </xf>
    <xf numFmtId="1" fontId="6" fillId="9" borderId="1" xfId="0" applyNumberFormat="1" applyFont="1" applyFill="1" applyBorder="1" applyAlignment="1">
      <alignment wrapText="1" readingOrder="1"/>
    </xf>
    <xf numFmtId="10" fontId="6" fillId="9" borderId="1" xfId="0" applyNumberFormat="1" applyFont="1" applyFill="1" applyBorder="1" applyAlignment="1">
      <alignment wrapText="1" readingOrder="1"/>
    </xf>
    <xf numFmtId="0" fontId="9" fillId="3" borderId="0" xfId="0" applyNumberFormat="1" applyFont="1" applyFill="1" applyBorder="1" applyAlignment="1">
      <alignment wrapText="1" readingOrder="1"/>
    </xf>
    <xf numFmtId="0" fontId="8" fillId="0" borderId="0" xfId="0" applyFont="1" applyFill="1" applyBorder="1"/>
    <xf numFmtId="165" fontId="10" fillId="10" borderId="2" xfId="0" applyNumberFormat="1" applyFont="1" applyFill="1" applyBorder="1" applyAlignment="1">
      <alignment horizontal="center" vertical="top" wrapText="1" readingOrder="1"/>
    </xf>
    <xf numFmtId="1" fontId="10" fillId="10" borderId="2" xfId="0" applyNumberFormat="1" applyFont="1" applyFill="1" applyBorder="1" applyAlignment="1">
      <alignment horizontal="center" vertical="top" wrapText="1" readingOrder="1"/>
    </xf>
    <xf numFmtId="10" fontId="10" fillId="10" borderId="2" xfId="0" applyNumberFormat="1" applyFont="1" applyFill="1" applyBorder="1" applyAlignment="1">
      <alignment horizontal="right" vertical="top" wrapText="1" readingOrder="1"/>
    </xf>
    <xf numFmtId="165" fontId="2" fillId="10" borderId="2" xfId="0" applyNumberFormat="1" applyFont="1" applyFill="1" applyBorder="1" applyAlignment="1">
      <alignment horizontal="center"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165" fontId="2" fillId="11" borderId="2" xfId="0" applyNumberFormat="1" applyFont="1" applyFill="1" applyBorder="1" applyAlignment="1">
      <alignment horizontal="center" vertical="top" wrapText="1" readingOrder="1"/>
    </xf>
    <xf numFmtId="1" fontId="10" fillId="11" borderId="2" xfId="0" applyNumberFormat="1" applyFont="1" applyFill="1" applyBorder="1" applyAlignment="1">
      <alignment horizontal="center" vertical="top" wrapText="1" readingOrder="1"/>
    </xf>
    <xf numFmtId="10" fontId="10" fillId="11" borderId="2" xfId="0" applyNumberFormat="1" applyFont="1" applyFill="1" applyBorder="1" applyAlignment="1">
      <alignment horizontal="right" vertical="top" wrapText="1" readingOrder="1"/>
    </xf>
    <xf numFmtId="0" fontId="11" fillId="2" borderId="0" xfId="0" applyNumberFormat="1" applyFont="1" applyFill="1" applyBorder="1" applyAlignment="1">
      <alignment vertical="top" wrapText="1"/>
    </xf>
    <xf numFmtId="0" fontId="11" fillId="0" borderId="0" xfId="0" applyFont="1" applyFill="1" applyBorder="1"/>
    <xf numFmtId="0" fontId="13" fillId="4" borderId="1" xfId="0" applyNumberFormat="1" applyFont="1" applyFill="1" applyBorder="1" applyAlignment="1">
      <alignment wrapText="1" readingOrder="1"/>
    </xf>
    <xf numFmtId="0" fontId="13" fillId="4" borderId="1" xfId="0" applyNumberFormat="1" applyFont="1" applyFill="1" applyBorder="1" applyAlignment="1">
      <alignment horizontal="center" wrapText="1" readingOrder="1"/>
    </xf>
    <xf numFmtId="0" fontId="14" fillId="2" borderId="2" xfId="0" applyNumberFormat="1" applyFont="1" applyFill="1" applyBorder="1" applyAlignment="1">
      <alignment vertical="top" wrapText="1" readingOrder="1"/>
    </xf>
    <xf numFmtId="165" fontId="12" fillId="2" borderId="2" xfId="0" applyNumberFormat="1" applyFont="1" applyFill="1" applyBorder="1" applyAlignment="1">
      <alignment horizontal="center" vertical="top" wrapText="1" readingOrder="1"/>
    </xf>
    <xf numFmtId="166" fontId="12" fillId="2" borderId="2" xfId="0" applyNumberFormat="1" applyFont="1" applyFill="1" applyBorder="1" applyAlignment="1">
      <alignment vertical="top" wrapText="1" readingOrder="1"/>
    </xf>
    <xf numFmtId="167" fontId="12" fillId="2" borderId="2" xfId="0" applyNumberFormat="1" applyFont="1" applyFill="1" applyBorder="1" applyAlignment="1">
      <alignment horizontal="right" vertical="top" wrapText="1" readingOrder="1"/>
    </xf>
    <xf numFmtId="166" fontId="12" fillId="2" borderId="2" xfId="0" applyNumberFormat="1" applyFont="1" applyFill="1" applyBorder="1" applyAlignment="1">
      <alignment horizontal="right" vertical="top" wrapText="1" readingOrder="1"/>
    </xf>
    <xf numFmtId="168" fontId="12" fillId="2" borderId="2" xfId="0" applyNumberFormat="1" applyFont="1" applyFill="1" applyBorder="1" applyAlignment="1">
      <alignment vertical="top" wrapText="1" readingOrder="1"/>
    </xf>
    <xf numFmtId="0" fontId="12" fillId="2" borderId="2" xfId="0" applyNumberFormat="1" applyFont="1" applyFill="1" applyBorder="1" applyAlignment="1">
      <alignment vertical="top" wrapText="1" readingOrder="1"/>
    </xf>
    <xf numFmtId="0" fontId="11" fillId="2" borderId="4" xfId="0" applyNumberFormat="1" applyFont="1" applyFill="1" applyBorder="1" applyAlignment="1">
      <alignment vertical="top" wrapText="1"/>
    </xf>
    <xf numFmtId="0" fontId="12" fillId="5" borderId="1" xfId="0" applyNumberFormat="1" applyFont="1" applyFill="1" applyBorder="1" applyAlignment="1">
      <alignment vertical="top" wrapText="1" readingOrder="1"/>
    </xf>
    <xf numFmtId="166" fontId="12" fillId="5" borderId="1" xfId="0" applyNumberFormat="1" applyFont="1" applyFill="1" applyBorder="1" applyAlignment="1">
      <alignment vertical="top" wrapText="1" readingOrder="1"/>
    </xf>
    <xf numFmtId="167" fontId="12" fillId="5" borderId="1" xfId="0" applyNumberFormat="1" applyFont="1" applyFill="1" applyBorder="1" applyAlignment="1">
      <alignment horizontal="right" vertical="top" wrapText="1" readingOrder="1"/>
    </xf>
    <xf numFmtId="166" fontId="12" fillId="5" borderId="1" xfId="0" applyNumberFormat="1" applyFont="1" applyFill="1" applyBorder="1" applyAlignment="1">
      <alignment horizontal="right" vertical="top" wrapText="1" readingOrder="1"/>
    </xf>
    <xf numFmtId="0" fontId="12" fillId="6" borderId="1" xfId="0" applyNumberFormat="1" applyFont="1" applyFill="1" applyBorder="1" applyAlignment="1">
      <alignment vertical="top" wrapText="1" readingOrder="1"/>
    </xf>
    <xf numFmtId="166" fontId="12" fillId="6" borderId="1" xfId="0" applyNumberFormat="1" applyFont="1" applyFill="1" applyBorder="1" applyAlignment="1">
      <alignment vertical="top" wrapText="1" readingOrder="1"/>
    </xf>
    <xf numFmtId="167" fontId="12" fillId="6" borderId="1" xfId="0" applyNumberFormat="1" applyFont="1" applyFill="1" applyBorder="1" applyAlignment="1">
      <alignment horizontal="right" vertical="top" wrapText="1" readingOrder="1"/>
    </xf>
    <xf numFmtId="166" fontId="12" fillId="6" borderId="1" xfId="0" applyNumberFormat="1" applyFont="1" applyFill="1" applyBorder="1" applyAlignment="1">
      <alignment horizontal="right" vertical="top" wrapText="1" readingOrder="1"/>
    </xf>
    <xf numFmtId="0" fontId="12" fillId="7" borderId="1" xfId="0" applyNumberFormat="1" applyFont="1" applyFill="1" applyBorder="1" applyAlignment="1">
      <alignment vertical="top" wrapText="1" readingOrder="1"/>
    </xf>
    <xf numFmtId="166" fontId="12" fillId="7" borderId="1" xfId="0" applyNumberFormat="1" applyFont="1" applyFill="1" applyBorder="1" applyAlignment="1">
      <alignment vertical="top" wrapText="1" readingOrder="1"/>
    </xf>
    <xf numFmtId="167" fontId="12" fillId="7" borderId="1" xfId="0" applyNumberFormat="1" applyFont="1" applyFill="1" applyBorder="1" applyAlignment="1">
      <alignment horizontal="right" vertical="top" wrapText="1" readingOrder="1"/>
    </xf>
    <xf numFmtId="166" fontId="12" fillId="7" borderId="1" xfId="0" applyNumberFormat="1" applyFont="1" applyFill="1" applyBorder="1" applyAlignment="1">
      <alignment horizontal="right" vertical="top" wrapText="1" readingOrder="1"/>
    </xf>
    <xf numFmtId="0" fontId="15" fillId="8" borderId="1" xfId="0" applyNumberFormat="1" applyFont="1" applyFill="1" applyBorder="1" applyAlignment="1">
      <alignment vertical="center" wrapText="1" readingOrder="1"/>
    </xf>
    <xf numFmtId="166" fontId="15" fillId="8" borderId="1" xfId="0" applyNumberFormat="1" applyFont="1" applyFill="1" applyBorder="1" applyAlignment="1">
      <alignment vertical="center" wrapText="1" readingOrder="1"/>
    </xf>
    <xf numFmtId="167" fontId="15" fillId="8" borderId="1" xfId="0" applyNumberFormat="1" applyFont="1" applyFill="1" applyBorder="1" applyAlignment="1">
      <alignment horizontal="right" vertical="center" wrapText="1" readingOrder="1"/>
    </xf>
    <xf numFmtId="166" fontId="15" fillId="8" borderId="1" xfId="0" applyNumberFormat="1" applyFont="1" applyFill="1" applyBorder="1" applyAlignment="1">
      <alignment horizontal="right" vertical="center" wrapText="1" readingOrder="1"/>
    </xf>
    <xf numFmtId="0" fontId="12" fillId="7" borderId="1" xfId="0" applyNumberFormat="1" applyFont="1" applyFill="1" applyBorder="1" applyAlignment="1">
      <alignment vertical="top" wrapText="1" readingOrder="1"/>
    </xf>
    <xf numFmtId="0" fontId="15" fillId="8" borderId="1" xfId="0" applyNumberFormat="1" applyFont="1" applyFill="1" applyBorder="1" applyAlignment="1">
      <alignment vertical="center" wrapText="1" readingOrder="1"/>
    </xf>
    <xf numFmtId="0" fontId="12" fillId="5" borderId="1" xfId="0" applyNumberFormat="1" applyFont="1" applyFill="1" applyBorder="1" applyAlignment="1">
      <alignment vertical="top" wrapText="1" readingOrder="1"/>
    </xf>
    <xf numFmtId="0" fontId="11" fillId="2" borderId="4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0" borderId="0" xfId="0" applyFont="1"/>
    <xf numFmtId="0" fontId="13" fillId="4" borderId="1" xfId="0" applyFont="1" applyFill="1" applyBorder="1" applyAlignment="1">
      <alignment wrapText="1" readingOrder="1"/>
    </xf>
    <xf numFmtId="0" fontId="13" fillId="4" borderId="1" xfId="0" applyFont="1" applyFill="1" applyBorder="1" applyAlignment="1">
      <alignment horizontal="center" wrapText="1" readingOrder="1"/>
    </xf>
    <xf numFmtId="0" fontId="14" fillId="2" borderId="2" xfId="0" applyFont="1" applyFill="1" applyBorder="1" applyAlignment="1">
      <alignment vertical="top" wrapText="1" readingOrder="1"/>
    </xf>
    <xf numFmtId="0" fontId="11" fillId="2" borderId="7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 readingOrder="1"/>
    </xf>
    <xf numFmtId="0" fontId="11" fillId="2" borderId="4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 readingOrder="1"/>
    </xf>
    <xf numFmtId="0" fontId="14" fillId="12" borderId="9" xfId="0" applyFont="1" applyFill="1" applyBorder="1" applyAlignment="1">
      <alignment vertical="top" wrapText="1" readingOrder="1"/>
    </xf>
    <xf numFmtId="0" fontId="12" fillId="12" borderId="3" xfId="0" applyFont="1" applyFill="1" applyBorder="1" applyAlignment="1">
      <alignment vertical="top" wrapText="1" readingOrder="1"/>
    </xf>
    <xf numFmtId="166" fontId="12" fillId="12" borderId="3" xfId="0" applyNumberFormat="1" applyFont="1" applyFill="1" applyBorder="1" applyAlignment="1">
      <alignment vertical="top" wrapText="1" readingOrder="1"/>
    </xf>
    <xf numFmtId="167" fontId="12" fillId="12" borderId="3" xfId="0" applyNumberFormat="1" applyFont="1" applyFill="1" applyBorder="1" applyAlignment="1">
      <alignment horizontal="right" vertical="top" wrapText="1" readingOrder="1"/>
    </xf>
    <xf numFmtId="166" fontId="12" fillId="12" borderId="3" xfId="0" applyNumberFormat="1" applyFont="1" applyFill="1" applyBorder="1" applyAlignment="1">
      <alignment horizontal="right" vertical="top" wrapText="1" readingOrder="1"/>
    </xf>
    <xf numFmtId="0" fontId="12" fillId="6" borderId="1" xfId="0" applyFont="1" applyFill="1" applyBorder="1" applyAlignment="1">
      <alignment vertical="top" wrapText="1" readingOrder="1"/>
    </xf>
    <xf numFmtId="0" fontId="12" fillId="7" borderId="1" xfId="0" applyFont="1" applyFill="1" applyBorder="1" applyAlignment="1">
      <alignment vertical="top" wrapText="1" readingOrder="1"/>
    </xf>
    <xf numFmtId="0" fontId="15" fillId="8" borderId="1" xfId="0" applyFont="1" applyFill="1" applyBorder="1" applyAlignment="1">
      <alignment vertical="center" wrapText="1" readingOrder="1"/>
    </xf>
    <xf numFmtId="0" fontId="12" fillId="7" borderId="1" xfId="0" applyFont="1" applyFill="1" applyBorder="1" applyAlignment="1">
      <alignment vertical="top" wrapText="1" readingOrder="1"/>
    </xf>
    <xf numFmtId="0" fontId="15" fillId="8" borderId="1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vertical="top" wrapText="1" readingOrder="1"/>
    </xf>
    <xf numFmtId="0" fontId="12" fillId="2" borderId="1" xfId="0" applyFont="1" applyFill="1" applyBorder="1" applyAlignment="1">
      <alignment vertical="top" wrapText="1" readingOrder="1"/>
    </xf>
    <xf numFmtId="0" fontId="14" fillId="2" borderId="2" xfId="0" applyFont="1" applyFill="1" applyBorder="1" applyAlignment="1">
      <alignment vertical="top" wrapText="1" readingOrder="1"/>
    </xf>
    <xf numFmtId="0" fontId="13" fillId="4" borderId="1" xfId="0" applyFont="1" applyFill="1" applyBorder="1" applyAlignment="1">
      <alignment wrapText="1" readingOrder="1"/>
    </xf>
    <xf numFmtId="0" fontId="14" fillId="2" borderId="2" xfId="0" applyFont="1" applyFill="1" applyBorder="1" applyAlignment="1">
      <alignment vertical="top" wrapText="1" readingOrder="1"/>
    </xf>
    <xf numFmtId="0" fontId="12" fillId="2" borderId="1" xfId="0" applyFont="1" applyFill="1" applyBorder="1" applyAlignment="1">
      <alignment vertical="top" wrapText="1" readingOrder="1"/>
    </xf>
    <xf numFmtId="0" fontId="11" fillId="2" borderId="4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 readingOrder="1"/>
    </xf>
    <xf numFmtId="0" fontId="15" fillId="8" borderId="1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vertical="top" wrapText="1" readingOrder="1"/>
    </xf>
    <xf numFmtId="0" fontId="12" fillId="2" borderId="1" xfId="0" applyFont="1" applyFill="1" applyBorder="1" applyAlignment="1">
      <alignment vertical="top" wrapText="1" readingOrder="1"/>
    </xf>
    <xf numFmtId="0" fontId="11" fillId="2" borderId="4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 readingOrder="1"/>
    </xf>
    <xf numFmtId="0" fontId="13" fillId="4" borderId="1" xfId="0" applyFont="1" applyFill="1" applyBorder="1" applyAlignment="1">
      <alignment wrapText="1" readingOrder="1"/>
    </xf>
    <xf numFmtId="0" fontId="14" fillId="2" borderId="2" xfId="0" applyFont="1" applyFill="1" applyBorder="1" applyAlignment="1">
      <alignment vertical="top" wrapText="1" readingOrder="1"/>
    </xf>
    <xf numFmtId="0" fontId="12" fillId="7" borderId="1" xfId="0" applyFont="1" applyFill="1" applyBorder="1" applyAlignment="1">
      <alignment vertical="top" wrapText="1" readingOrder="1"/>
    </xf>
    <xf numFmtId="0" fontId="15" fillId="8" borderId="1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vertical="top" wrapText="1" readingOrder="1"/>
    </xf>
    <xf numFmtId="0" fontId="11" fillId="2" borderId="4" xfId="0" applyFont="1" applyFill="1" applyBorder="1" applyAlignment="1">
      <alignment vertical="top" wrapText="1"/>
    </xf>
    <xf numFmtId="0" fontId="13" fillId="4" borderId="1" xfId="0" applyFont="1" applyFill="1" applyBorder="1" applyAlignment="1">
      <alignment wrapText="1" readingOrder="1"/>
    </xf>
    <xf numFmtId="0" fontId="12" fillId="7" borderId="1" xfId="0" applyFont="1" applyFill="1" applyBorder="1" applyAlignment="1">
      <alignment vertical="top" wrapText="1" readingOrder="1"/>
    </xf>
    <xf numFmtId="0" fontId="15" fillId="8" borderId="1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vertical="top" wrapText="1" readingOrder="1"/>
    </xf>
    <xf numFmtId="0" fontId="12" fillId="2" borderId="1" xfId="0" applyFont="1" applyFill="1" applyBorder="1" applyAlignment="1">
      <alignment vertical="top" wrapText="1" readingOrder="1"/>
    </xf>
    <xf numFmtId="0" fontId="11" fillId="2" borderId="4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 readingOrder="1"/>
    </xf>
    <xf numFmtId="0" fontId="13" fillId="4" borderId="1" xfId="0" applyFont="1" applyFill="1" applyBorder="1" applyAlignment="1">
      <alignment wrapText="1" readingOrder="1"/>
    </xf>
    <xf numFmtId="0" fontId="14" fillId="2" borderId="2" xfId="0" applyFont="1" applyFill="1" applyBorder="1" applyAlignment="1">
      <alignment vertical="top" wrapText="1" readingOrder="1"/>
    </xf>
    <xf numFmtId="0" fontId="11" fillId="2" borderId="4" xfId="0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5" fillId="8" borderId="1" xfId="0" applyNumberFormat="1" applyFont="1" applyFill="1" applyBorder="1" applyAlignment="1">
      <alignment vertical="center" wrapText="1" readingOrder="1"/>
    </xf>
    <xf numFmtId="0" fontId="7" fillId="3" borderId="0" xfId="0" applyNumberFormat="1" applyFont="1" applyFill="1" applyBorder="1" applyAlignment="1">
      <alignment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164" fontId="2" fillId="2" borderId="3" xfId="0" applyNumberFormat="1" applyFont="1" applyFill="1" applyBorder="1" applyAlignment="1">
      <alignment horizontal="center"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vertical="top" wrapText="1" readingOrder="1"/>
    </xf>
    <xf numFmtId="0" fontId="2" fillId="6" borderId="1" xfId="0" applyNumberFormat="1" applyFont="1" applyFill="1" applyBorder="1" applyAlignment="1">
      <alignment horizontal="left" vertical="top" wrapText="1" readingOrder="1"/>
    </xf>
    <xf numFmtId="0" fontId="12" fillId="7" borderId="1" xfId="0" applyNumberFormat="1" applyFont="1" applyFill="1" applyBorder="1" applyAlignment="1">
      <alignment vertical="top" wrapText="1" readingOrder="1"/>
    </xf>
    <xf numFmtId="0" fontId="11" fillId="2" borderId="6" xfId="0" applyNumberFormat="1" applyFont="1" applyFill="1" applyBorder="1" applyAlignment="1">
      <alignment vertical="top" wrapText="1"/>
    </xf>
    <xf numFmtId="0" fontId="11" fillId="2" borderId="5" xfId="0" applyNumberFormat="1" applyFont="1" applyFill="1" applyBorder="1" applyAlignment="1">
      <alignment vertical="top" wrapText="1"/>
    </xf>
    <xf numFmtId="0" fontId="15" fillId="8" borderId="1" xfId="0" applyNumberFormat="1" applyFont="1" applyFill="1" applyBorder="1" applyAlignment="1">
      <alignment vertical="center" wrapText="1" readingOrder="1"/>
    </xf>
    <xf numFmtId="0" fontId="12" fillId="2" borderId="1" xfId="0" applyNumberFormat="1" applyFont="1" applyFill="1" applyBorder="1" applyAlignment="1">
      <alignment vertical="top" wrapText="1" readingOrder="1"/>
    </xf>
    <xf numFmtId="0" fontId="12" fillId="2" borderId="3" xfId="0" applyNumberFormat="1" applyFont="1" applyFill="1" applyBorder="1" applyAlignment="1">
      <alignment vertical="top" wrapText="1" readingOrder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top" wrapText="1" readingOrder="1"/>
    </xf>
    <xf numFmtId="164" fontId="12" fillId="2" borderId="3" xfId="0" applyNumberFormat="1" applyFont="1" applyFill="1" applyBorder="1" applyAlignment="1">
      <alignment horizontal="center" vertical="top" wrapText="1" readingOrder="1"/>
    </xf>
    <xf numFmtId="0" fontId="12" fillId="5" borderId="1" xfId="0" applyNumberFormat="1" applyFont="1" applyFill="1" applyBorder="1" applyAlignment="1">
      <alignment vertical="top" wrapText="1" readingOrder="1"/>
    </xf>
    <xf numFmtId="0" fontId="12" fillId="6" borderId="1" xfId="0" applyNumberFormat="1" applyFont="1" applyFill="1" applyBorder="1" applyAlignment="1">
      <alignment horizontal="left" vertical="top" wrapText="1" readingOrder="1"/>
    </xf>
    <xf numFmtId="0" fontId="12" fillId="7" borderId="1" xfId="0" applyFont="1" applyFill="1" applyBorder="1" applyAlignment="1">
      <alignment vertical="top" wrapText="1" readingOrder="1"/>
    </xf>
    <xf numFmtId="0" fontId="11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vertical="top" wrapText="1" readingOrder="1"/>
    </xf>
    <xf numFmtId="0" fontId="12" fillId="2" borderId="1" xfId="0" applyFont="1" applyFill="1" applyBorder="1" applyAlignment="1">
      <alignment vertical="top" wrapText="1" readingOrder="1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 readingOrder="1"/>
    </xf>
    <xf numFmtId="0" fontId="11" fillId="2" borderId="7" xfId="0" applyFont="1" applyFill="1" applyBorder="1" applyAlignment="1">
      <alignment vertical="top" wrapText="1"/>
    </xf>
    <xf numFmtId="0" fontId="12" fillId="12" borderId="8" xfId="0" applyFont="1" applyFill="1" applyBorder="1" applyAlignment="1">
      <alignment vertical="top" wrapText="1" readingOrder="1"/>
    </xf>
    <xf numFmtId="0" fontId="11" fillId="12" borderId="8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top" wrapText="1" readingOrder="1"/>
    </xf>
    <xf numFmtId="0" fontId="13" fillId="4" borderId="1" xfId="0" applyFont="1" applyFill="1" applyBorder="1" applyAlignment="1">
      <alignment wrapText="1" readingOrder="1"/>
    </xf>
    <xf numFmtId="0" fontId="12" fillId="2" borderId="3" xfId="0" applyFont="1" applyFill="1" applyBorder="1" applyAlignment="1">
      <alignment vertical="top" wrapText="1" readingOrder="1"/>
    </xf>
    <xf numFmtId="0" fontId="12" fillId="2" borderId="4" xfId="0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3&amp;split_id=0&amp;start_date=01%2F01%2F2021%2000%3A00%3A00&amp;end_date=01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7&amp;split_id=0&amp;start_date=01%2F01%2F2021%2000%3A00%3A00&amp;end_date=01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6&amp;split_id=0&amp;start_date=01%2F01%2F2021%2000%3A00%3A00&amp;end_date=01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7&amp;split_id=0&amp;start_date=01%2F01%2F2021%2000%3A00%3A00&amp;end_date=01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1&amp;split_id=0&amp;start_date=01%2F01%2F2021%2000%3A00%3A00&amp;end_date=01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6&amp;split_id=0&amp;start_date=01%2F01%2F2021%2000%3A00%3A00&amp;end_date=01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7&amp;split_id=0&amp;start_date=01%2F01%2F2021%2000%3A00%3A00&amp;end_date=01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6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8&amp;split_id=0&amp;start_date=01%2F01%2F2021%2000%3A00%3A00&amp;end_date=01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6&amp;split_id=0&amp;start_date=01%2F01%2F2021%2000%3A00%3A00&amp;end_date=01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1&amp;split_id=0&amp;start_date=01%2F01%2F2021%2000%3A00%3A00&amp;end_date=01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3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1&amp;split_id=0&amp;start_date=01%2F01%2F2021%2000%3A00%3A00&amp;end_date=01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8&amp;split_id=0&amp;start_date=01%2F01%2F2021%2000%3A00%3A00&amp;end_date=01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6&amp;split_id=0&amp;start_date=01%2F01%2F2021%2000%3A00%3A00&amp;end_date=01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36&amp;split_id=0&amp;start_date=01%2F01%2F2021%2000%3A00%3A00&amp;end_date=01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4&amp;split_id=0&amp;start_date=01%2F01%2F2021%2000%3A00%3A00&amp;end_date=01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6&amp;split_id=0&amp;start_date=01%2F01%2F2021%2000%3A00%3A00&amp;end_date=01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8&amp;split_id=0&amp;start_date=01%2F01%2F2021%2000%3A00%3A00&amp;end_date=01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61&amp;split_id=0&amp;start_date=01%2F01%2F2021%2000%3A00%3A00&amp;end_date=01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4&amp;split_id=0&amp;start_date=01%2F01%2F2021%2000%3A00%3A00&amp;end_date=01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23&amp;split_id=0&amp;start_date=01%2F01%2F2021%2000%3A00%3A00&amp;end_date=01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4&amp;split_id=0&amp;start_date=01%2F01%2F2021%2000%3A00%3A00&amp;end_date=01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96&amp;split_id=0&amp;start_date=01%2F01%2F2021%2000%3A00%3A00&amp;end_date=01%2F31%2F2021%2000%3A00%3A00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1&amp;split_id=0&amp;start_date=10%2F01%2F2021%2000%3A00%3A00&amp;end_date=10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9&amp;split_id=0&amp;start_date=10%2F01%2F2021%2000%3A00%3A00&amp;end_date=10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2&amp;split_id=0&amp;start_date=10%2F01%2F2021%2000%3A00%3A00&amp;end_date=10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3&amp;split_id=0&amp;start_date=10%2F01%2F2021%2000%3A00%3A00&amp;end_date=10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2&amp;split_id=0&amp;start_date=10%2F01%2F2021%2000%3A00%3A00&amp;end_date=10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9&amp;split_id=0&amp;start_date=10%2F01%2F2021%2000%3A00%3A00&amp;end_date=10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3&amp;split_id=0&amp;start_date=10%2F01%2F2021%2000%3A00%3A00&amp;end_date=10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1&amp;split_id=0&amp;start_date=10%2F01%2F2021%2000%3A00%3A00&amp;end_date=10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2&amp;split_id=0&amp;start_date=10%2F01%2F2021%2000%3A00%3A00&amp;end_date=10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3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9&amp;split_id=0&amp;start_date=10%2F01%2F2021%2000%3A00%3A00&amp;end_date=10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2&amp;split_id=0&amp;start_date=10%2F01%2F2021%2000%3A00%3A00&amp;end_date=10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3&amp;split_id=0&amp;start_date=10%2F01%2F2021%2000%3A00%3A00&amp;end_date=10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1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3&amp;split_id=0&amp;start_date=10%2F01%2F2021%2000%3A00%3A00&amp;end_date=10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1&amp;split_id=0&amp;start_date=10%2F01%2F2021%2000%3A00%3A00&amp;end_date=10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3&amp;split_id=0&amp;start_date=10%2F01%2F2021%2000%3A00%3A00&amp;end_date=10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9&amp;split_id=0&amp;start_date=10%2F01%2F2021%2000%3A00%3A00&amp;end_date=10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32&amp;split_id=0&amp;start_date=10%2F01%2F2021%2000%3A00%3A00&amp;end_date=10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03&amp;split_id=0&amp;start_date=10%2F01%2F2021%2000%3A00%3A00&amp;end_date=10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1&amp;split_id=0&amp;start_date=10%2F01%2F2021%2000%3A00%3A00&amp;end_date=10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3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3&amp;split_id=0&amp;start_date=10%2F01%2F2021%2000%3A00%3A00&amp;end_date=10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1&amp;split_id=0&amp;start_date=10%2F01%2F2021%2000%3A00%3A00&amp;end_date=10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9&amp;split_id=0&amp;start_date=10%2F01%2F2021%2000%3A00%3A00&amp;end_date=10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9&amp;split_id=0&amp;start_date=10%2F01%2F2021%2000%3A00%3A00&amp;end_date=10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53&amp;split_id=0&amp;start_date=10%2F01%2F2021%2000%3A00%3A00&amp;end_date=10%2F31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7&amp;split_id=0&amp;start_date=11%2F01%2F2021%2000%3A00%3A00&amp;end_date=11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9&amp;split_id=0&amp;start_date=11%2F01%2F2021%2000%3A00%3A00&amp;end_date=11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1&amp;split_id=0&amp;start_date=11%2F01%2F2021%2000%3A00%3A00&amp;end_date=11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9&amp;split_id=0&amp;start_date=11%2F01%2F2021%2000%3A00%3A00&amp;end_date=11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7&amp;split_id=0&amp;start_date=11%2F01%2F2021%2000%3A00%3A00&amp;end_date=11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9&amp;split_id=0&amp;start_date=11%2F01%2F2021%2000%3A00%3A00&amp;end_date=11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1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5&amp;split_id=0&amp;start_date=11%2F01%2F2021%2000%3A00%3A00&amp;end_date=11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1&amp;split_id=0&amp;start_date=11%2F01%2F2021%2000%3A00%3A00&amp;end_date=11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1&amp;split_id=0&amp;start_date=11%2F01%2F2021%2000%3A00%3A00&amp;end_date=11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7&amp;split_id=0&amp;start_date=11%2F01%2F2021%2000%3A00%3A00&amp;end_date=11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47&amp;split_id=0&amp;start_date=11%2F01%2F2021%2000%3A00%3A00&amp;end_date=11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5&amp;split_id=0&amp;start_date=11%2F01%2F2021%2000%3A00%3A00&amp;end_date=11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1&amp;split_id=0&amp;start_date=11%2F01%2F2021%2000%3A00%3A00&amp;end_date=11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1&amp;split_id=0&amp;start_date=11%2F01%2F2021%2000%3A00%3A00&amp;end_date=11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5&amp;split_id=0&amp;start_date=11%2F01%2F2021%2000%3A00%3A00&amp;end_date=11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1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41&amp;split_id=0&amp;start_date=11%2F01%2F2021%2000%3A00%3A00&amp;end_date=11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5&amp;split_id=0&amp;start_date=11%2F01%2F2021%2000%3A00%3A00&amp;end_date=11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9&amp;split_id=0&amp;start_date=11%2F01%2F2021%2000%3A00%3A00&amp;end_date=11%2F30%2F2021%2000%3A00%3A00&amp;rs%3AParameterLanguage=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9&amp;split_id=0&amp;start_date=12%2F01%2F2021%2000%3A00%3A00&amp;end_date=12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3&amp;split_id=0&amp;start_date=12%2F01%2F2021%2000%3A00%3A00&amp;end_date=12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7&amp;split_id=0&amp;start_date=12%2F01%2F2021%2000%3A00%3A00&amp;end_date=12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5&amp;split_id=0&amp;start_date=12%2F01%2F2021%2000%3A00%3A00&amp;end_date=12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3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9&amp;split_id=0&amp;start_date=12%2F01%2F2021%2000%3A00%3A00&amp;end_date=12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5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5&amp;split_id=0&amp;start_date=12%2F01%2F2021%2000%3A00%3A00&amp;end_date=12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7&amp;split_id=0&amp;start_date=12%2F01%2F2021%2000%3A00%3A00&amp;end_date=12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6&amp;split_id=0&amp;start_date=12%2F01%2F2021%2000%3A00%3A00&amp;end_date=12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6&amp;split_id=0&amp;start_date=12%2F01%2F2021%2000%3A00%3A00&amp;end_date=12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7&amp;split_id=0&amp;start_date=12%2F01%2F2021%2000%3A00%3A00&amp;end_date=12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3&amp;split_id=0&amp;start_date=12%2F01%2F2021%2000%3A00%3A00&amp;end_date=12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9&amp;split_id=0&amp;start_date=12%2F01%2F2021%2000%3A00%3A00&amp;end_date=12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16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7&amp;split_id=0&amp;start_date=02%2F01%2F2021%2000%3A00%3A00&amp;end_date=02%2F28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3&amp;split_id=0&amp;start_date=02%2F01%2F2021%2000%3A00%3A00&amp;end_date=02%2F28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8&amp;split_id=0&amp;start_date=02%2F01%2F2021%2000%3A00%3A00&amp;end_date=02%2F28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4&amp;split_id=0&amp;start_date=02%2F01%2F2021%2000%3A00%3A00&amp;end_date=02%2F28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6&amp;split_id=0&amp;start_date=02%2F01%2F2021%2000%3A00%3A00&amp;end_date=02%2F28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4&amp;split_id=0&amp;start_date=02%2F01%2F2021%2000%3A00%3A00&amp;end_date=02%2F28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7&amp;split_id=0&amp;start_date=02%2F01%2F2021%2000%3A00%3A00&amp;end_date=02%2F28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52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6&amp;split_id=0&amp;start_date=02%2F01%2F2021%2000%3A00%3A00&amp;end_date=02%2F28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6&amp;split_id=0&amp;start_date=02%2F01%2F2021%2000%3A00%3A00&amp;end_date=02%2F28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3&amp;split_id=0&amp;start_date=02%2F01%2F2021%2000%3A00%3A00&amp;end_date=02%2F28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52&amp;split_id=0&amp;start_date=02%2F01%2F2021%2000%3A00%3A00&amp;end_date=02%2F28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7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7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8&amp;split_id=0&amp;start_date=02%2F01%2F2021%2000%3A00%3A00&amp;end_date=02%2F28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7&amp;split_id=0&amp;start_date=02%2F01%2F2021%2000%3A00%3A00&amp;end_date=02%2F28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7&amp;split_id=0&amp;start_date=02%2F01%2F2021%2000%3A00%3A00&amp;end_date=02%2F28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3&amp;split_id=0&amp;start_date=02%2F01%2F2021%2000%3A00%3A00&amp;end_date=02%2F28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4&amp;split_id=0&amp;start_date=02%2F01%2F2021%2000%3A00%3A00&amp;end_date=02%2F28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67&amp;split_id=0&amp;start_date=02%2F01%2F2021%2000%3A00%3A00&amp;end_date=02%2F28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7&amp;split_id=0&amp;start_date=02%2F01%2F2021%2000%3A00%3A00&amp;end_date=02%2F28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6&amp;split_id=0&amp;start_date=02%2F01%2F2021%2000%3A00%3A00&amp;end_date=02%2F28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7&amp;split_id=0&amp;start_date=02%2F01%2F2021%2000%3A00%3A00&amp;end_date=02%2F28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52&amp;split_id=0&amp;start_date=02%2F01%2F2021%2000%3A00%3A00&amp;end_date=02%2F28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4&amp;split_id=0&amp;start_date=02%2F01%2F2021%2000%3A00%3A00&amp;end_date=02%2F28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4&amp;split_id=0&amp;start_date=02%2F01%2F2021%2000%3A00%3A00&amp;end_date=02%2F28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3&amp;split_id=0&amp;start_date=02%2F01%2F2021%2000%3A00%3A00&amp;end_date=02%2F28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3&amp;split_id=0&amp;start_date=02%2F01%2F2021%2000%3A00%3A00&amp;end_date=02%2F28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6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4&amp;split_id=0&amp;start_date=02%2F01%2F2021%2000%3A00%3A00&amp;end_date=02%2F28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7&amp;split_id=0&amp;start_date=02%2F01%2F2021%2000%3A00%3A00&amp;end_date=02%2F28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6&amp;split_id=0&amp;start_date=02%2F01%2F2021%2000%3A00%3A00&amp;end_date=02%2F28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8&amp;split_id=0&amp;start_date=02%2F01%2F2021%2000%3A00%3A00&amp;end_date=02%2F28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52&amp;split_id=0&amp;start_date=02%2F01%2F2021%2000%3A00%3A00&amp;end_date=02%2F28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94&amp;split_id=0&amp;start_date=02%2F01%2F2021%2000%3A00%3A00&amp;end_date=02%2F28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3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3&amp;split_id=0&amp;start_date=02%2F01%2F2021%2000%3A00%3A00&amp;end_date=02%2F28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67&amp;split_id=0&amp;start_date=02%2F01%2F2021%2000%3A00%3A00&amp;end_date=02%2F28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6&amp;split_id=0&amp;start_date=02%2F01%2F2021%2000%3A00%3A00&amp;end_date=02%2F28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7&amp;split_id=0&amp;start_date=02%2F01%2F2021%2000%3A00%3A00&amp;end_date=02%2F28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23&amp;split_id=0&amp;start_date=02%2F01%2F2021%2000%3A00%3A00&amp;end_date=02%2F28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34&amp;split_id=0&amp;start_date=02%2F01%2F2021%2000%3A00%3A00&amp;end_date=02%2F28%2F2021%2000%3A00%3A0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3&amp;split_id=0&amp;start_date=03%2F01%2F2021%2000%3A00%3A00&amp;end_date=03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5&amp;split_id=0&amp;start_date=03%2F01%2F2021%2000%3A00%3A00&amp;end_date=03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3&amp;split_id=0&amp;start_date=03%2F01%2F2021%2000%3A00%3A00&amp;end_date=03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7&amp;split_id=0&amp;start_date=03%2F01%2F2021%2000%3A00%3A00&amp;end_date=03%2F31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0&amp;split_id=0&amp;start_date=03%2F01%2F2021%2000%3A00%3A00&amp;end_date=03%2F31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6&amp;split_id=0&amp;start_date=03%2F01%2F2021%2000%3A00%3A00&amp;end_date=03%2F31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0&amp;split_id=0&amp;start_date=03%2F01%2F2021%2000%3A00%3A00&amp;end_date=03%2F31%2F2021%2000%3A00%3A00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7&amp;split_id=0&amp;start_date=03%2F01%2F2021%2000%3A00%3A00&amp;end_date=03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8&amp;split_id=0&amp;start_date=03%2F01%2F2021%2000%3A00%3A00&amp;end_date=03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5&amp;split_id=0&amp;start_date=03%2F01%2F2021%2000%3A00%3A00&amp;end_date=03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4&amp;split_id=0&amp;start_date=03%2F01%2F2021%2000%3A00%3A00&amp;end_date=03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0&amp;split_id=0&amp;start_date=03%2F01%2F2021%2000%3A00%3A00&amp;end_date=03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3&amp;split_id=0&amp;start_date=03%2F01%2F2021%2000%3A00%3A00&amp;end_date=03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7&amp;split_id=0&amp;start_date=03%2F01%2F2021%2000%3A00%3A00&amp;end_date=03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2&amp;split_id=0&amp;start_date=03%2F01%2F2021%2000%3A00%3A00&amp;end_date=03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2&amp;split_id=0&amp;start_date=03%2F01%2F2021%2000%3A00%3A00&amp;end_date=03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0&amp;split_id=0&amp;start_date=03%2F01%2F2021%2000%3A00%3A00&amp;end_date=03%2F31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0&amp;split_id=0&amp;start_date=03%2F01%2F2021%2000%3A00%3A00&amp;end_date=03%2F31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3&amp;split_id=0&amp;start_date=03%2F01%2F2021%2000%3A00%3A00&amp;end_date=03%2F31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8&amp;split_id=0&amp;start_date=03%2F01%2F2021%2000%3A00%3A00&amp;end_date=03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8&amp;split_id=0&amp;start_date=03%2F01%2F2021%2000%3A00%3A00&amp;end_date=03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4&amp;split_id=0&amp;start_date=03%2F01%2F2021%2000%3A00%3A00&amp;end_date=03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7&amp;split_id=0&amp;start_date=03%2F01%2F2021%2000%3A00%3A00&amp;end_date=03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3&amp;split_id=0&amp;start_date=03%2F01%2F2021%2000%3A00%3A00&amp;end_date=03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7&amp;split_id=0&amp;start_date=03%2F01%2F2021%2000%3A00%3A00&amp;end_date=03%2F31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0&amp;split_id=0&amp;start_date=03%2F01%2F2021%2000%3A00%3A00&amp;end_date=03%2F31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0&amp;split_id=0&amp;start_date=03%2F01%2F2021%2000%3A00%3A00&amp;end_date=03%2F31%2F2021%2000%3A00%3A00&amp;rs%3AParameterLanguage=" TargetMode="External"/><Relationship Id="rId6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3&amp;split_id=0&amp;start_date=03%2F01%2F2021%2000%3A00%3A00&amp;end_date=03%2F31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6&amp;split_id=0&amp;start_date=03%2F01%2F2021%2000%3A00%3A00&amp;end_date=03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5&amp;split_id=0&amp;start_date=03%2F01%2F2021%2000%3A00%3A00&amp;end_date=03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6&amp;split_id=0&amp;start_date=03%2F01%2F2021%2000%3A00%3A00&amp;end_date=03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8&amp;split_id=0&amp;start_date=03%2F01%2F2021%2000%3A00%3A00&amp;end_date=03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3&amp;split_id=0&amp;start_date=03%2F01%2F2021%2000%3A00%3A00&amp;end_date=03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3&amp;split_id=0&amp;start_date=03%2F01%2F2021%2000%3A00%3A00&amp;end_date=03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2&amp;split_id=0&amp;start_date=03%2F01%2F2021%2000%3A00%3A00&amp;end_date=03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0&amp;split_id=0&amp;start_date=03%2F01%2F2021%2000%3A00%3A00&amp;end_date=03%2F31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5&amp;split_id=0&amp;start_date=03%2F01%2F2021%2000%3A00%3A00&amp;end_date=03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7&amp;split_id=0&amp;start_date=03%2F01%2F2021%2000%3A00%3A00&amp;end_date=03%2F31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0&amp;split_id=0&amp;start_date=03%2F01%2F2021%2000%3A00%3A00&amp;end_date=03%2F31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5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4&amp;split_id=0&amp;start_date=03%2F01%2F2021%2000%3A00%3A00&amp;end_date=03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5&amp;split_id=0&amp;start_date=03%2F01%2F2021%2000%3A00%3A00&amp;end_date=03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8&amp;split_id=0&amp;start_date=03%2F01%2F2021%2000%3A00%3A00&amp;end_date=03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4&amp;split_id=0&amp;start_date=03%2F01%2F2021%2000%3A00%3A00&amp;end_date=03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3&amp;split_id=0&amp;start_date=03%2F01%2F2021%2000%3A00%3A00&amp;end_date=03%2F31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6&amp;split_id=0&amp;start_date=03%2F01%2F2021%2000%3A00%3A00&amp;end_date=03%2F31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7&amp;split_id=0&amp;start_date=03%2F01%2F2021%2000%3A00%3A00&amp;end_date=03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7&amp;split_id=0&amp;start_date=03%2F01%2F2021%2000%3A00%3A00&amp;end_date=03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27&amp;split_id=0&amp;start_date=03%2F01%2F2021%2000%3A00%3A00&amp;end_date=03%2F31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6&amp;split_id=0&amp;start_date=03%2F01%2F2021%2000%3A00%3A00&amp;end_date=03%2F31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6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2&amp;split_id=0&amp;start_date=03%2F01%2F2021%2000%3A00%3A00&amp;end_date=03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8&amp;split_id=0&amp;start_date=03%2F01%2F2021%2000%3A00%3A00&amp;end_date=03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2&amp;split_id=0&amp;start_date=03%2F01%2F2021%2000%3A00%3A00&amp;end_date=03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0&amp;split_id=0&amp;start_date=03%2F01%2F2021%2000%3A00%3A00&amp;end_date=03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8&amp;split_id=0&amp;start_date=03%2F01%2F2021%2000%3A00%3A00&amp;end_date=03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2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2&amp;split_id=0&amp;start_date=04%2F01%2F2021%2000%3A00%3A00&amp;end_date=04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5&amp;split_id=0&amp;start_date=04%2F01%2F2021%2000%3A00%3A00&amp;end_date=04%2F30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3&amp;split_id=0&amp;start_date=04%2F01%2F2021%2000%3A00%3A00&amp;end_date=04%2F30%2F2021%2000%3A00%3A00&amp;rs%3AParameterLanguage=" TargetMode="External"/><Relationship Id="rId6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6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2&amp;split_id=0&amp;start_date=04%2F01%2F2021%2000%3A00%3A00&amp;end_date=04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2&amp;split_id=0&amp;start_date=04%2F01%2F2021%2000%3A00%3A00&amp;end_date=04%2F30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8&amp;split_id=0&amp;start_date=04%2F01%2F2021%2000%3A00%3A00&amp;end_date=04%2F30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3&amp;split_id=0&amp;start_date=04%2F01%2F2021%2000%3A00%3A00&amp;end_date=04%2F30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1&amp;split_id=0&amp;start_date=04%2F01%2F2021%2000%3A00%3A00&amp;end_date=04%2F30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0&amp;split_id=0&amp;start_date=04%2F01%2F2021%2000%3A00%3A00&amp;end_date=04%2F30%2F2021%2000%3A00%3A00&amp;rs%3AParameterLanguage=" TargetMode="External"/><Relationship Id="rId6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7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8&amp;split_id=0&amp;start_date=04%2F01%2F2021%2000%3A00%3A00&amp;end_date=04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8&amp;split_id=0&amp;start_date=04%2F01%2F2021%2000%3A00%3A00&amp;end_date=04%2F30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5&amp;split_id=0&amp;start_date=04%2F01%2F2021%2000%3A00%3A00&amp;end_date=04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2&amp;split_id=0&amp;start_date=04%2F01%2F2021%2000%3A00%3A00&amp;end_date=04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2&amp;split_id=0&amp;start_date=04%2F01%2F2021%2000%3A00%3A00&amp;end_date=04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0&amp;split_id=0&amp;start_date=04%2F01%2F2021%2000%3A00%3A00&amp;end_date=04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0&amp;split_id=0&amp;start_date=04%2F01%2F2021%2000%3A00%3A00&amp;end_date=04%2F30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8&amp;split_id=0&amp;start_date=04%2F01%2F2021%2000%3A00%3A00&amp;end_date=04%2F30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3&amp;split_id=0&amp;start_date=04%2F01%2F2021%2000%3A00%3A00&amp;end_date=04%2F30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0&amp;split_id=0&amp;start_date=04%2F01%2F2021%2000%3A00%3A00&amp;end_date=04%2F30%2F2021%2000%3A00%3A00&amp;rs%3AParameterLanguage=" TargetMode="External"/><Relationship Id="rId6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6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7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8&amp;split_id=0&amp;start_date=04%2F01%2F2021%2000%3A00%3A00&amp;end_date=04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1&amp;split_id=0&amp;start_date=04%2F01%2F2021%2000%3A00%3A00&amp;end_date=04%2F30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1&amp;split_id=0&amp;start_date=04%2F01%2F2021%2000%3A00%3A00&amp;end_date=04%2F30%2F2021%2000%3A00%3A00&amp;rs%3AParameterLanguage=" TargetMode="External"/><Relationship Id="rId7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2&amp;split_id=0&amp;start_date=04%2F01%2F2021%2000%3A00%3A00&amp;end_date=04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8&amp;split_id=0&amp;start_date=04%2F01%2F2021%2000%3A00%3A00&amp;end_date=04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5&amp;split_id=0&amp;start_date=04%2F01%2F2021%2000%3A00%3A00&amp;end_date=04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2&amp;split_id=0&amp;start_date=04%2F01%2F2021%2000%3A00%3A00&amp;end_date=04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8&amp;split_id=0&amp;start_date=04%2F01%2F2021%2000%3A00%3A00&amp;end_date=04%2F30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3&amp;split_id=0&amp;start_date=04%2F01%2F2021%2000%3A00%3A00&amp;end_date=04%2F30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6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5&amp;split_id=0&amp;start_date=04%2F01%2F2021%2000%3A00%3A00&amp;end_date=04%2F30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0&amp;split_id=0&amp;start_date=04%2F01%2F2021%2000%3A00%3A00&amp;end_date=04%2F30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7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7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8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2&amp;split_id=0&amp;start_date=04%2F01%2F2021%2000%3A00%3A00&amp;end_date=04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2&amp;split_id=0&amp;start_date=04%2F01%2F2021%2000%3A00%3A00&amp;end_date=04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2&amp;split_id=0&amp;start_date=04%2F01%2F2021%2000%3A00%3A00&amp;end_date=04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0&amp;split_id=0&amp;start_date=04%2F01%2F2021%2000%3A00%3A00&amp;end_date=04%2F30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3&amp;split_id=0&amp;start_date=04%2F01%2F2021%2000%3A00%3A00&amp;end_date=04%2F30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0&amp;split_id=0&amp;start_date=04%2F01%2F2021%2000%3A00%3A00&amp;end_date=04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0&amp;split_id=0&amp;start_date=04%2F01%2F2021%2000%3A00%3A00&amp;end_date=04%2F30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1&amp;split_id=0&amp;start_date=04%2F01%2F2021%2000%3A00%3A00&amp;end_date=04%2F30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6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4&amp;split_id=0&amp;start_date=04%2F01%2F2021%2000%3A00%3A00&amp;end_date=04%2F30%2F2021%2000%3A00%3A00&amp;rs%3AParameterLanguage=" TargetMode="External"/><Relationship Id="rId7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0&amp;split_id=0&amp;start_date=04%2F01%2F2021%2000%3A00%3A00&amp;end_date=04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0&amp;split_id=0&amp;start_date=04%2F01%2F2021%2000%3A00%3A00&amp;end_date=04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2&amp;split_id=0&amp;start_date=04%2F01%2F2021%2000%3A00%3A00&amp;end_date=04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5&amp;split_id=0&amp;start_date=04%2F01%2F2021%2000%3A00%3A00&amp;end_date=04%2F30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15&amp;split_id=0&amp;start_date=04%2F01%2F2021%2000%3A00%3A00&amp;end_date=04%2F30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98&amp;split_id=0&amp;start_date=04%2F01%2F2021%2000%3A00%3A00&amp;end_date=04%2F30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1&amp;split_id=0&amp;start_date=04%2F01%2F2021%2000%3A00%3A00&amp;end_date=04%2F30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50&amp;split_id=0&amp;start_date=04%2F01%2F2021%2000%3A00%3A00&amp;end_date=04%2F30%2F2021%2000%3A00%3A00&amp;rs%3AParameterLanguage=" TargetMode="External"/><Relationship Id="rId7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8&amp;split_id=0&amp;start_date=04%2F01%2F2021%2000%3A00%3A00&amp;end_date=04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3&amp;split_id=0&amp;start_date=04%2F01%2F2021%2000%3A00%3A00&amp;end_date=04%2F30%2F2021%2000%3A00%3A00&amp;rs%3AParameterLanguage=" TargetMode="External"/><Relationship Id="rId7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80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45&amp;split_id=0&amp;start_date=04%2F01%2F2021%2000%3A00%3A00&amp;end_date=04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00&amp;split_id=0&amp;start_date=04%2F01%2F2021%2000%3A00%3A00&amp;end_date=04%2F30%2F2021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2&amp;split_id=0&amp;start_date=05%2F01%2F2021%2000%3A00%3A00&amp;end_date=05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8&amp;split_id=0&amp;start_date=05%2F01%2F2021%2000%3A00%3A00&amp;end_date=05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0&amp;split_id=0&amp;start_date=05%2F01%2F2021%2000%3A00%3A00&amp;end_date=05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0&amp;split_id=0&amp;start_date=05%2F01%2F2021%2000%3A00%3A00&amp;end_date=05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7&amp;split_id=0&amp;start_date=05%2F01%2F2021%2000%3A00%3A00&amp;end_date=05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7&amp;split_id=0&amp;start_date=05%2F01%2F2021%2000%3A00%3A00&amp;end_date=05%2F31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8&amp;split_id=0&amp;start_date=05%2F01%2F2021%2000%3A00%3A00&amp;end_date=05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8&amp;split_id=0&amp;start_date=05%2F01%2F2021%2000%3A00%3A00&amp;end_date=05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8&amp;split_id=0&amp;start_date=05%2F01%2F2021%2000%3A00%3A00&amp;end_date=05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8&amp;split_id=0&amp;start_date=05%2F01%2F2021%2000%3A00%3A00&amp;end_date=05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7&amp;split_id=0&amp;start_date=05%2F01%2F2021%2000%3A00%3A00&amp;end_date=05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5&amp;split_id=0&amp;start_date=05%2F01%2F2021%2000%3A00%3A00&amp;end_date=05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1&amp;split_id=0&amp;start_date=05%2F01%2F2021%2000%3A00%3A00&amp;end_date=05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5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0&amp;split_id=0&amp;start_date=05%2F01%2F2021%2000%3A00%3A00&amp;end_date=05%2F31%2F2021%2000%3A00%3A00&amp;rs%3AParameterLanguage=" TargetMode="External"/><Relationship Id="rId6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2&amp;split_id=0&amp;start_date=05%2F01%2F2021%2000%3A00%3A00&amp;end_date=05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8&amp;split_id=0&amp;start_date=05%2F01%2F2021%2000%3A00%3A00&amp;end_date=05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8&amp;split_id=0&amp;start_date=05%2F01%2F2021%2000%3A00%3A00&amp;end_date=05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0&amp;split_id=0&amp;start_date=05%2F01%2F2021%2000%3A00%3A00&amp;end_date=05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1&amp;split_id=0&amp;start_date=05%2F01%2F2021%2000%3A00%3A00&amp;end_date=05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8&amp;split_id=0&amp;start_date=05%2F01%2F2021%2000%3A00%3A00&amp;end_date=05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7&amp;split_id=0&amp;start_date=05%2F01%2F2021%2000%3A00%3A00&amp;end_date=05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7&amp;split_id=0&amp;start_date=05%2F01%2F2021%2000%3A00%3A00&amp;end_date=05%2F31%2F2021%2000%3A00%3A00&amp;rs%3AParameterLanguage=" TargetMode="External"/><Relationship Id="rId5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1&amp;split_id=0&amp;start_date=05%2F01%2F2021%2000%3A00%3A00&amp;end_date=05%2F31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5&amp;split_id=0&amp;start_date=05%2F01%2F2021%2000%3A00%3A00&amp;end_date=05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8&amp;split_id=0&amp;start_date=05%2F01%2F2021%2000%3A00%3A00&amp;end_date=05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0&amp;split_id=0&amp;start_date=05%2F01%2F2021%2000%3A00%3A00&amp;end_date=05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1&amp;split_id=0&amp;start_date=05%2F01%2F2021%2000%3A00%3A00&amp;end_date=05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7&amp;split_id=0&amp;start_date=05%2F01%2F2021%2000%3A00%3A00&amp;end_date=05%2F31%2F2021%2000%3A00%3A00&amp;rs%3AParameterLanguage=" TargetMode="External"/><Relationship Id="rId5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2&amp;split_id=0&amp;start_date=05%2F01%2F2021%2000%3A00%3A00&amp;end_date=05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0&amp;split_id=0&amp;start_date=05%2F01%2F2021%2000%3A00%3A00&amp;end_date=05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6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2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8&amp;split_id=0&amp;start_date=05%2F01%2F2021%2000%3A00%3A00&amp;end_date=05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1&amp;split_id=0&amp;start_date=05%2F01%2F2021%2000%3A00%3A00&amp;end_date=05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8&amp;split_id=0&amp;start_date=05%2F01%2F2021%2000%3A00%3A00&amp;end_date=05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5&amp;split_id=0&amp;start_date=05%2F01%2F2021%2000%3A00%3A00&amp;end_date=05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1&amp;split_id=0&amp;start_date=05%2F01%2F2021%2000%3A00%3A00&amp;end_date=05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7&amp;split_id=0&amp;start_date=05%2F01%2F2021%2000%3A00%3A00&amp;end_date=05%2F31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7&amp;split_id=0&amp;start_date=05%2F01%2F2021%2000%3A00%3A00&amp;end_date=05%2F31%2F2021%2000%3A00%3A00&amp;rs%3AParameterLanguage=" TargetMode="External"/><Relationship Id="rId5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8&amp;split_id=0&amp;start_date=05%2F01%2F2021%2000%3A00%3A00&amp;end_date=05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37&amp;split_id=0&amp;start_date=05%2F01%2F2021%2000%3A00%3A00&amp;end_date=05%2F31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5&amp;split_id=0&amp;start_date=05%2F01%2F2021%2000%3A00%3A00&amp;end_date=05%2F31%2F2021%2000%3A00%3A00&amp;rs%3AParameterLanguage=" TargetMode="External"/><Relationship Id="rId6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42&amp;split_id=0&amp;start_date=05%2F01%2F2021%2000%3A00%3A00&amp;end_date=05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0&amp;split_id=0&amp;start_date=05%2F01%2F2021%2000%3A00%3A00&amp;end_date=05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7&amp;split_id=0&amp;start_date=05%2F01%2F2021%2000%3A00%3A00&amp;end_date=05%2F31%2F2021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8&amp;split_id=0&amp;start_date=06%2F01%2F2021%2000%3A00%3A00&amp;end_date=06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4&amp;split_id=0&amp;start_date=06%2F01%2F2021%2000%3A00%3A00&amp;end_date=06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7&amp;split_id=0&amp;start_date=06%2F01%2F2021%2000%3A00%3A00&amp;end_date=06%2F30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2&amp;split_id=0&amp;start_date=06%2F01%2F2021%2000%3A00%3A00&amp;end_date=06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5&amp;split_id=0&amp;start_date=06%2F01%2F2021%2000%3A00%3A00&amp;end_date=06%2F30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2&amp;split_id=0&amp;start_date=06%2F01%2F2021%2000%3A00%3A00&amp;end_date=06%2F30%2F2021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0&amp;split_id=0&amp;start_date=06%2F01%2F2021%2000%3A00%3A00&amp;end_date=06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1&amp;split_id=0&amp;start_date=06%2F01%2F2021%2000%3A00%3A00&amp;end_date=06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1&amp;split_id=0&amp;start_date=06%2F01%2F2021%2000%3A00%3A00&amp;end_date=06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7&amp;split_id=0&amp;start_date=06%2F01%2F2021%2000%3A00%3A00&amp;end_date=06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8&amp;split_id=0&amp;start_date=06%2F01%2F2021%2000%3A00%3A00&amp;end_date=06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8&amp;split_id=0&amp;start_date=06%2F01%2F2021%2000%3A00%3A00&amp;end_date=06%2F30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2&amp;split_id=0&amp;start_date=06%2F01%2F2021%2000%3A00%3A00&amp;end_date=06%2F30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0&amp;split_id=0&amp;start_date=06%2F01%2F2021%2000%3A00%3A00&amp;end_date=06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8&amp;split_id=0&amp;start_date=06%2F01%2F2021%2000%3A00%3A00&amp;end_date=06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0&amp;split_id=0&amp;start_date=06%2F01%2F2021%2000%3A00%3A00&amp;end_date=06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4&amp;split_id=0&amp;start_date=06%2F01%2F2021%2000%3A00%3A00&amp;end_date=06%2F30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0&amp;split_id=0&amp;start_date=06%2F01%2F2021%2000%3A00%3A00&amp;end_date=06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5&amp;split_id=0&amp;start_date=06%2F01%2F2021%2000%3A00%3A00&amp;end_date=06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1&amp;split_id=0&amp;start_date=06%2F01%2F2021%2000%3A00%3A00&amp;end_date=06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5&amp;split_id=0&amp;start_date=06%2F01%2F2021%2000%3A00%3A00&amp;end_date=06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7&amp;split_id=0&amp;start_date=06%2F01%2F2021%2000%3A00%3A00&amp;end_date=06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2&amp;split_id=0&amp;start_date=06%2F01%2F2021%2000%3A00%3A00&amp;end_date=06%2F30%2F2021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4&amp;split_id=0&amp;start_date=06%2F01%2F2021%2000%3A00%3A00&amp;end_date=06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8&amp;split_id=0&amp;start_date=06%2F01%2F2021%2000%3A00%3A00&amp;end_date=06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4&amp;split_id=0&amp;start_date=06%2F01%2F2021%2000%3A00%3A00&amp;end_date=06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8&amp;split_id=0&amp;start_date=06%2F01%2F2021%2000%3A00%3A00&amp;end_date=06%2F30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5&amp;split_id=0&amp;start_date=06%2F01%2F2021%2000%3A00%3A00&amp;end_date=06%2F30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12&amp;split_id=0&amp;start_date=06%2F01%2F2021%2000%3A00%3A00&amp;end_date=06%2F30%2F2021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80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58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7&amp;split_id=0&amp;start_date=06%2F01%2F2021%2000%3A00%3A00&amp;end_date=06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1&amp;split_id=0&amp;start_date=06%2F01%2F2021%2000%3A00%3A00&amp;end_date=06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8&amp;split_id=0&amp;start_date=06%2F01%2F2021%2000%3A00%3A00&amp;end_date=06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67&amp;split_id=0&amp;start_date=06%2F01%2F2021%2000%3A00%3A00&amp;end_date=06%2F30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6&amp;split_id=0&amp;start_date=06%2F01%2F2021%2000%3A00%3A00&amp;end_date=06%2F30%2F2021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9&amp;split_id=0&amp;start_date=06%2F01%2F2021%2000%3A00%3A00&amp;end_date=06%2F30%2F2021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3&amp;split_id=0&amp;start_date=07%2F01%2F2021%2000%3A00%3A00&amp;end_date=07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0&amp;split_id=0&amp;start_date=07%2F01%2F2021%2000%3A00%3A00&amp;end_date=07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0&amp;split_id=0&amp;start_date=07%2F01%2F2021%2000%3A00%3A00&amp;end_date=07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9&amp;split_id=0&amp;start_date=07%2F01%2F2021%2000%3A00%3A00&amp;end_date=07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0&amp;split_id=0&amp;start_date=07%2F01%2F2021%2000%3A00%3A00&amp;end_date=07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1&amp;split_id=8426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0&amp;split_id=0&amp;start_date=07%2F01%2F2021%2000%3A00%3A00&amp;end_date=07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9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0&amp;split_id=0&amp;start_date=07%2F01%2F2021%2000%3A00%3A00&amp;end_date=07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9&amp;split_id=0&amp;start_date=07%2F01%2F2021%2000%3A00%3A00&amp;end_date=07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0&amp;split_id=0&amp;start_date=07%2F01%2F2021%2000%3A00%3A00&amp;end_date=07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3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1&amp;split_id=8425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40&amp;split_id=0&amp;start_date=07%2F01%2F2021%2000%3A00%3A00&amp;end_date=07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1&amp;split_id=0&amp;start_date=07%2F01%2F2021%2000%3A00%3A00&amp;end_date=07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9&amp;split_id=0&amp;start_date=07%2F01%2F2021%2000%3A00%3A00&amp;end_date=07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3&amp;split_id=0&amp;start_date=07%2F01%2F2021%2000%3A00%3A00&amp;end_date=07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0&amp;split_id=0&amp;start_date=07%2F01%2F2021%2000%3A00%3A00&amp;end_date=07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90&amp;split_id=0&amp;start_date=07%2F01%2F2021%2000%3A00%3A00&amp;end_date=07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03&amp;split_id=0&amp;start_date=07%2F01%2F2021%2000%3A00%3A00&amp;end_date=07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9&amp;split_id=0&amp;start_date=07%2F01%2F2021%2000%3A00%3A00&amp;end_date=07%2F31%2F2021%2000%3A00%3A00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7&amp;split_id=0&amp;start_date=08%2F01%2F2021%2000%3A00%3A00&amp;end_date=08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54&amp;split_id=0&amp;start_date=08%2F01%2F2021%2000%3A00%3A00&amp;end_date=08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4&amp;split_id=0&amp;start_date=08%2F01%2F2021%2000%3A00%3A00&amp;end_date=08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0&amp;split_id=0&amp;start_date=08%2F01%2F2021%2000%3A00%3A00&amp;end_date=08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54&amp;split_id=0&amp;start_date=08%2F01%2F2021%2000%3A00%3A00&amp;end_date=08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28&amp;split_id=0&amp;start_date=08%2F01%2F2021%2000%3A00%3A00&amp;end_date=08%2F31%2F2021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0&amp;split_id=0&amp;start_date=08%2F01%2F2021%2000%3A00%3A00&amp;end_date=08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28&amp;split_id=0&amp;start_date=08%2F01%2F2021%2000%3A00%3A00&amp;end_date=08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54&amp;split_id=0&amp;start_date=08%2F01%2F2021%2000%3A00%3A00&amp;end_date=08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2&amp;split_id=0&amp;start_date=08%2F01%2F2021%2000%3A00%3A00&amp;end_date=08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6&amp;split_id=0&amp;start_date=08%2F01%2F2021%2000%3A00%3A00&amp;end_date=08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2&amp;split_id=0&amp;start_date=08%2F01%2F2021%2000%3A00%3A00&amp;end_date=08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6&amp;split_id=0&amp;start_date=08%2F01%2F2021%2000%3A00%3A00&amp;end_date=08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03&amp;split_id=0&amp;start_date=08%2F01%2F2021%2000%3A00%3A00&amp;end_date=08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3&amp;split_id=0&amp;start_date=08%2F01%2F2021%2000%3A00%3A00&amp;end_date=08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6&amp;split_id=0&amp;start_date=08%2F01%2F2021%2000%3A00%3A00&amp;end_date=08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7&amp;split_id=0&amp;start_date=08%2F01%2F2021%2000%3A00%3A00&amp;end_date=08%2F31%2F2021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0&amp;split_id=0&amp;start_date=08%2F01%2F2021%2000%3A00%3A00&amp;end_date=08%2F31%2F2021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07&amp;split_id=0&amp;start_date=08%2F01%2F2021%2000%3A00%3A00&amp;end_date=08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6&amp;split_id=0&amp;start_date=08%2F01%2F2021%2000%3A00%3A00&amp;end_date=08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2&amp;split_id=0&amp;start_date=08%2F01%2F2021%2000%3A00%3A00&amp;end_date=08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3&amp;split_id=0&amp;start_date=08%2F01%2F2021%2000%3A00%3A00&amp;end_date=08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6&amp;split_id=0&amp;start_date=08%2F01%2F2021%2000%3A00%3A00&amp;end_date=08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7&amp;split_id=0&amp;start_date=08%2F01%2F2021%2000%3A00%3A00&amp;end_date=08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3&amp;split_id=0&amp;start_date=08%2F01%2F2021%2000%3A00%3A00&amp;end_date=08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54&amp;split_id=0&amp;start_date=08%2F01%2F2021%2000%3A00%3A00&amp;end_date=08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6&amp;split_id=0&amp;start_date=08%2F01%2F2021%2000%3A00%3A00&amp;end_date=08%2F31%2F2021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03&amp;split_id=0&amp;start_date=08%2F01%2F2021%2000%3A00%3A00&amp;end_date=08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4&amp;split_id=0&amp;start_date=08%2F01%2F2021%2000%3A00%3A00&amp;end_date=08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0&amp;split_id=0&amp;start_date=08%2F01%2F2021%2000%3A00%3A00&amp;end_date=08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2&amp;split_id=0&amp;start_date=08%2F01%2F2021%2000%3A00%3A00&amp;end_date=08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54&amp;split_id=0&amp;start_date=08%2F01%2F2021%2000%3A00%3A00&amp;end_date=08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6&amp;split_id=0&amp;start_date=08%2F01%2F2021%2000%3A00%3A00&amp;end_date=08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6&amp;split_id=0&amp;start_date=08%2F01%2F2021%2000%3A00%3A00&amp;end_date=08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28&amp;split_id=0&amp;start_date=08%2F01%2F2021%2000%3A00%3A00&amp;end_date=08%2F31%2F2021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3&amp;split_id=0&amp;start_date=08%2F01%2F2021%2000%3A00%3A00&amp;end_date=08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7&amp;split_id=0&amp;start_date=08%2F01%2F2021%2000%3A00%3A00&amp;end_date=08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3&amp;split_id=0&amp;start_date=08%2F01%2F2021%2000%3A00%3A00&amp;end_date=08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07&amp;split_id=0&amp;start_date=08%2F01%2F2021%2000%3A00%3A00&amp;end_date=08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2&amp;split_id=0&amp;start_date=08%2F01%2F2021%2000%3A00%3A00&amp;end_date=08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4&amp;split_id=0&amp;start_date=08%2F01%2F2021%2000%3A00%3A00&amp;end_date=08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6&amp;split_id=0&amp;start_date=08%2F01%2F2021%2000%3A00%3A00&amp;end_date=08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0&amp;split_id=0&amp;start_date=08%2F01%2F2021%2000%3A00%3A00&amp;end_date=08%2F31%2F2021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57&amp;split_id=0&amp;start_date=08%2F01%2F2021%2000%3A00%3A00&amp;end_date=08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54&amp;split_id=0&amp;start_date=08%2F01%2F2021%2000%3A00%3A00&amp;end_date=08%2F31%2F2021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40&amp;split_id=0&amp;start_date=08%2F01%2F2021%2000%3A00%3A00&amp;end_date=08%2F31%2F2021%2000%3A00%3A00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3&amp;split_id=0&amp;start_date=09%2F01%2F2021%2000%3A00%3A00&amp;end_date=09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8&amp;split_id=0&amp;start_date=09%2F01%2F2021%2000%3A00%3A00&amp;end_date=09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4&amp;split_id=0&amp;start_date=09%2F01%2F2021%2000%3A00%3A00&amp;end_date=09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7&amp;split_id=0&amp;start_date=09%2F01%2F2021%2000%3A00%3A00&amp;end_date=09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4&amp;split_id=0&amp;start_date=09%2F01%2F2021%2000%3A00%3A00&amp;end_date=09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1&amp;split_id=0&amp;start_date=09%2F01%2F2021%2000%3A00%3A00&amp;end_date=09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5&amp;split_id=0&amp;start_date=09%2F01%2F2021%2000%3A00%3A00&amp;end_date=09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8&amp;split_id=0&amp;start_date=09%2F01%2F2021%2000%3A00%3A00&amp;end_date=09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4&amp;split_id=0&amp;start_date=09%2F01%2F2021%2000%3A00%3A00&amp;end_date=09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7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8&amp;split_id=0&amp;start_date=09%2F01%2F2021%2000%3A00%3A00&amp;end_date=09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4&amp;split_id=0&amp;start_date=09%2F01%2F2021%2000%3A00%3A00&amp;end_date=09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1&amp;split_id=0&amp;start_date=09%2F01%2F2021%2000%3A00%3A00&amp;end_date=09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5&amp;split_id=0&amp;start_date=09%2F01%2F2021%2000%3A00%3A00&amp;end_date=09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3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0&amp;split_id=0&amp;start_date=09%2F01%2F2021%2000%3A00%3A00&amp;end_date=09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3&amp;split_id=0&amp;start_date=09%2F01%2F2021%2000%3A00%3A00&amp;end_date=09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7&amp;split_id=0&amp;start_date=09%2F01%2F2021%2000%3A00%3A00&amp;end_date=09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7&amp;split_id=0&amp;start_date=09%2F01%2F2021%2000%3A00%3A00&amp;end_date=09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8&amp;split_id=0&amp;start_date=09%2F01%2F2021%2000%3A00%3A00&amp;end_date=09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1&amp;split_id=0&amp;start_date=09%2F01%2F2021%2000%3A00%3A00&amp;end_date=09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00&amp;split_id=0&amp;start_date=09%2F01%2F2021%2000%3A00%3A00&amp;end_date=09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3&amp;split_id=0&amp;start_date=09%2F01%2F2021%2000%3A00%3A00&amp;end_date=09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4&amp;split_id=0&amp;start_date=09%2F01%2F2021%2000%3A00%3A00&amp;end_date=09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1&amp;split_id=0&amp;start_date=09%2F01%2F2021%2000%3A00%3A00&amp;end_date=09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93&amp;split_id=0&amp;start_date=09%2F01%2F2021%2000%3A00%3A00&amp;end_date=09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18&amp;split_id=0&amp;start_date=09%2F01%2F2021%2000%3A00%3A00&amp;end_date=09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91&amp;split_id=0&amp;start_date=09%2F01%2F2021%2000%3A00%3A00&amp;end_date=09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47&amp;split_id=0&amp;start_date=09%2F01%2F2021%2000%3A00%3A00&amp;end_date=09%2F30%2F2021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topLeftCell="D19" workbookViewId="0">
      <selection activeCell="F31" sqref="F31:I33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4" width="6.88671875" style="2" customWidth="1"/>
    <col min="25" max="25" width="37.5546875" style="2" customWidth="1"/>
    <col min="26" max="26" width="5.88671875" style="2" customWidth="1"/>
    <col min="27" max="27" width="255" style="2" customWidth="1"/>
    <col min="28" max="16384" width="9.109375" style="2"/>
  </cols>
  <sheetData>
    <row r="1" spans="1:27" ht="0.9" customHeight="1">
      <c r="A1" s="1"/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7" customFormat="1" ht="63" customHeight="1">
      <c r="A2" s="141" t="s">
        <v>47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  <c r="Y2" s="36" t="s">
        <v>0</v>
      </c>
    </row>
    <row r="3" spans="1:27" ht="42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1"/>
      <c r="AA3" s="1"/>
    </row>
    <row r="4" spans="1:27">
      <c r="A4" s="143" t="s">
        <v>22</v>
      </c>
      <c r="B4" s="147">
        <v>44197</v>
      </c>
      <c r="C4" s="143" t="s">
        <v>23</v>
      </c>
      <c r="D4" s="6" t="s">
        <v>24</v>
      </c>
      <c r="E4" s="7">
        <v>44202.416985219897</v>
      </c>
      <c r="F4" s="7"/>
      <c r="G4" s="7"/>
      <c r="H4" s="7"/>
      <c r="I4" s="7"/>
      <c r="J4" s="8">
        <v>17772</v>
      </c>
      <c r="K4" s="8">
        <v>17404</v>
      </c>
      <c r="L4" s="9">
        <v>0.97929327031285196</v>
      </c>
      <c r="M4" s="10">
        <v>3165</v>
      </c>
      <c r="N4" s="8">
        <v>1965</v>
      </c>
      <c r="O4" s="9">
        <v>0.112905079292117</v>
      </c>
      <c r="P4" s="10">
        <v>254</v>
      </c>
      <c r="Q4" s="8">
        <v>173</v>
      </c>
      <c r="R4" s="9">
        <v>8.8040712468193394E-2</v>
      </c>
      <c r="S4" s="9">
        <v>9.94024362215583E-3</v>
      </c>
      <c r="T4" s="9">
        <v>1.45943461273271E-2</v>
      </c>
      <c r="U4" s="9">
        <v>8.0252764612954205E-2</v>
      </c>
      <c r="V4" s="8">
        <v>0</v>
      </c>
      <c r="W4" s="8">
        <v>0</v>
      </c>
      <c r="X4" s="11">
        <v>2.7</v>
      </c>
      <c r="Y4" s="12" t="s">
        <v>25</v>
      </c>
      <c r="Z4" s="1"/>
      <c r="AA4" s="1"/>
    </row>
    <row r="5" spans="1:27">
      <c r="A5" s="144"/>
      <c r="B5" s="148"/>
      <c r="C5" s="144"/>
      <c r="D5" s="6" t="s">
        <v>24</v>
      </c>
      <c r="E5" s="7">
        <v>44202.416985219897</v>
      </c>
      <c r="F5" s="38" t="s">
        <v>49</v>
      </c>
      <c r="G5" s="39">
        <v>10</v>
      </c>
      <c r="H5" s="40">
        <f>G5/P$4</f>
        <v>3.937007874015748E-2</v>
      </c>
      <c r="I5" s="40">
        <f>+G5/K$4</f>
        <v>5.7458055619397834E-4</v>
      </c>
      <c r="J5" s="8">
        <v>17772</v>
      </c>
      <c r="K5" s="8">
        <v>17404</v>
      </c>
      <c r="L5" s="9">
        <v>0.97929327031285196</v>
      </c>
      <c r="M5" s="10">
        <v>3165</v>
      </c>
      <c r="N5" s="8">
        <v>1965</v>
      </c>
      <c r="O5" s="9">
        <v>0.112905079292117</v>
      </c>
      <c r="P5" s="10">
        <v>254</v>
      </c>
      <c r="Q5" s="8">
        <v>173</v>
      </c>
      <c r="R5" s="9">
        <v>8.8040712468193394E-2</v>
      </c>
      <c r="S5" s="9">
        <v>9.94024362215583E-3</v>
      </c>
      <c r="T5" s="9">
        <v>1.45943461273271E-2</v>
      </c>
      <c r="U5" s="9">
        <v>8.0252764612954205E-2</v>
      </c>
      <c r="V5" s="8">
        <v>0</v>
      </c>
      <c r="W5" s="8">
        <v>0</v>
      </c>
      <c r="X5" s="11">
        <v>2.7</v>
      </c>
      <c r="Y5" s="12"/>
      <c r="Z5" s="3"/>
      <c r="AA5" s="3"/>
    </row>
    <row r="6" spans="1:27">
      <c r="A6" s="144"/>
      <c r="B6" s="148"/>
      <c r="C6" s="144"/>
      <c r="D6" s="6" t="s">
        <v>24</v>
      </c>
      <c r="E6" s="7">
        <v>44202.416985219897</v>
      </c>
      <c r="F6" s="38" t="s">
        <v>48</v>
      </c>
      <c r="G6" s="39">
        <v>5</v>
      </c>
      <c r="H6" s="40">
        <f>G6/P$4</f>
        <v>1.968503937007874E-2</v>
      </c>
      <c r="I6" s="40">
        <f>+G6/K$4</f>
        <v>2.8729027809698917E-4</v>
      </c>
      <c r="J6" s="8">
        <v>17772</v>
      </c>
      <c r="K6" s="8">
        <v>17404</v>
      </c>
      <c r="L6" s="9">
        <v>0.97929327031285196</v>
      </c>
      <c r="M6" s="10">
        <v>3165</v>
      </c>
      <c r="N6" s="8">
        <v>1965</v>
      </c>
      <c r="O6" s="9">
        <v>0.112905079292117</v>
      </c>
      <c r="P6" s="10">
        <v>254</v>
      </c>
      <c r="Q6" s="8">
        <v>173</v>
      </c>
      <c r="R6" s="9">
        <v>8.8040712468193394E-2</v>
      </c>
      <c r="S6" s="9">
        <v>9.94024362215583E-3</v>
      </c>
      <c r="T6" s="9">
        <v>1.45943461273271E-2</v>
      </c>
      <c r="U6" s="9">
        <v>8.0252764612954205E-2</v>
      </c>
      <c r="V6" s="8">
        <v>0</v>
      </c>
      <c r="W6" s="8">
        <v>0</v>
      </c>
      <c r="X6" s="11">
        <v>2.7</v>
      </c>
      <c r="Y6" s="12"/>
      <c r="Z6" s="3"/>
      <c r="AA6" s="3"/>
    </row>
    <row r="7" spans="1:27">
      <c r="A7" s="144"/>
      <c r="B7" s="148"/>
      <c r="C7" s="144"/>
      <c r="D7" s="6"/>
      <c r="E7" s="7"/>
      <c r="F7" s="7"/>
      <c r="G7" s="7"/>
      <c r="H7" s="7"/>
      <c r="I7" s="7"/>
      <c r="J7" s="8"/>
      <c r="K7" s="8"/>
      <c r="L7" s="9"/>
      <c r="M7" s="10"/>
      <c r="N7" s="8"/>
      <c r="O7" s="9"/>
      <c r="P7" s="10"/>
      <c r="Q7" s="8"/>
      <c r="R7" s="9"/>
      <c r="S7" s="9"/>
      <c r="T7" s="9"/>
      <c r="U7" s="9"/>
      <c r="V7" s="8"/>
      <c r="W7" s="8"/>
      <c r="X7" s="11"/>
      <c r="Y7" s="12"/>
      <c r="Z7" s="3"/>
      <c r="AA7" s="3"/>
    </row>
    <row r="8" spans="1:27">
      <c r="A8" s="145"/>
      <c r="B8" s="145"/>
      <c r="C8" s="145"/>
      <c r="D8" s="6" t="s">
        <v>26</v>
      </c>
      <c r="E8" s="7">
        <v>44209.376204432898</v>
      </c>
      <c r="F8" s="7"/>
      <c r="G8" s="7"/>
      <c r="H8" s="7"/>
      <c r="I8" s="7"/>
      <c r="J8" s="8">
        <v>17732</v>
      </c>
      <c r="K8" s="8">
        <v>17608</v>
      </c>
      <c r="L8" s="9">
        <v>0.99300699300699302</v>
      </c>
      <c r="M8" s="10">
        <v>3769</v>
      </c>
      <c r="N8" s="8">
        <v>2084</v>
      </c>
      <c r="O8" s="9">
        <v>0.118355293048614</v>
      </c>
      <c r="P8" s="10">
        <v>613</v>
      </c>
      <c r="Q8" s="8">
        <v>386</v>
      </c>
      <c r="R8" s="9">
        <v>0.185220729366603</v>
      </c>
      <c r="S8" s="9">
        <v>2.1921853702862301E-2</v>
      </c>
      <c r="T8" s="9">
        <v>3.4813721035892801E-2</v>
      </c>
      <c r="U8" s="9">
        <v>0.162642610772088</v>
      </c>
      <c r="V8" s="8">
        <v>1</v>
      </c>
      <c r="W8" s="8">
        <v>1</v>
      </c>
      <c r="X8" s="11">
        <v>0.1</v>
      </c>
      <c r="Y8" s="12" t="s">
        <v>27</v>
      </c>
      <c r="Z8" s="1"/>
      <c r="AA8" s="1"/>
    </row>
    <row r="9" spans="1:27">
      <c r="A9" s="145"/>
      <c r="B9" s="145"/>
      <c r="C9" s="145"/>
      <c r="D9" s="6" t="s">
        <v>26</v>
      </c>
      <c r="E9" s="7">
        <v>44209.376204432898</v>
      </c>
      <c r="F9" s="38" t="s">
        <v>49</v>
      </c>
      <c r="G9" s="39">
        <v>3</v>
      </c>
      <c r="H9" s="40">
        <f>G9/P$8</f>
        <v>4.8939641109298528E-3</v>
      </c>
      <c r="I9" s="40">
        <f>+G9/K$8</f>
        <v>1.7037710131758292E-4</v>
      </c>
      <c r="J9" s="8">
        <v>17732</v>
      </c>
      <c r="K9" s="8">
        <v>17608</v>
      </c>
      <c r="L9" s="9">
        <v>0.99300699300699302</v>
      </c>
      <c r="M9" s="10">
        <v>3769</v>
      </c>
      <c r="N9" s="8">
        <v>2084</v>
      </c>
      <c r="O9" s="9">
        <v>0.118355293048614</v>
      </c>
      <c r="P9" s="10">
        <v>613</v>
      </c>
      <c r="Q9" s="8">
        <v>386</v>
      </c>
      <c r="R9" s="9">
        <v>0.185220729366603</v>
      </c>
      <c r="S9" s="9">
        <v>2.1921853702862301E-2</v>
      </c>
      <c r="T9" s="9">
        <v>3.4813721035892801E-2</v>
      </c>
      <c r="U9" s="9">
        <v>0.162642610772088</v>
      </c>
      <c r="V9" s="8">
        <v>1</v>
      </c>
      <c r="W9" s="8">
        <v>1</v>
      </c>
      <c r="X9" s="11">
        <v>0.1</v>
      </c>
      <c r="Y9" s="12"/>
      <c r="Z9" s="3"/>
      <c r="AA9" s="3"/>
    </row>
    <row r="10" spans="1:27">
      <c r="A10" s="145"/>
      <c r="B10" s="145"/>
      <c r="C10" s="145"/>
      <c r="D10" s="6" t="s">
        <v>26</v>
      </c>
      <c r="E10" s="7">
        <v>44209.376204432898</v>
      </c>
      <c r="F10" s="38" t="s">
        <v>48</v>
      </c>
      <c r="G10" s="39">
        <v>3</v>
      </c>
      <c r="H10" s="40">
        <f>G10/P$8</f>
        <v>4.8939641109298528E-3</v>
      </c>
      <c r="I10" s="40">
        <f>+G10/K$8</f>
        <v>1.7037710131758292E-4</v>
      </c>
      <c r="J10" s="8">
        <v>17732</v>
      </c>
      <c r="K10" s="8">
        <v>17608</v>
      </c>
      <c r="L10" s="9">
        <v>0.99300699300699302</v>
      </c>
      <c r="M10" s="10">
        <v>3769</v>
      </c>
      <c r="N10" s="8">
        <v>2084</v>
      </c>
      <c r="O10" s="9">
        <v>0.118355293048614</v>
      </c>
      <c r="P10" s="10">
        <v>613</v>
      </c>
      <c r="Q10" s="8">
        <v>386</v>
      </c>
      <c r="R10" s="9">
        <v>0.185220729366603</v>
      </c>
      <c r="S10" s="9">
        <v>2.1921853702862301E-2</v>
      </c>
      <c r="T10" s="9">
        <v>3.4813721035892801E-2</v>
      </c>
      <c r="U10" s="9">
        <v>0.162642610772088</v>
      </c>
      <c r="V10" s="8">
        <v>1</v>
      </c>
      <c r="W10" s="8">
        <v>1</v>
      </c>
      <c r="X10" s="11">
        <v>0.1</v>
      </c>
      <c r="Y10" s="12"/>
      <c r="Z10" s="3"/>
      <c r="AA10" s="3"/>
    </row>
    <row r="11" spans="1:27">
      <c r="A11" s="145"/>
      <c r="B11" s="145"/>
      <c r="C11" s="145"/>
      <c r="D11" s="6"/>
      <c r="E11" s="7"/>
      <c r="F11" s="7"/>
      <c r="G11" s="7"/>
      <c r="H11" s="7"/>
      <c r="I11" s="7"/>
      <c r="J11" s="8"/>
      <c r="K11" s="8"/>
      <c r="L11" s="9"/>
      <c r="M11" s="10"/>
      <c r="N11" s="8"/>
      <c r="O11" s="9"/>
      <c r="P11" s="10"/>
      <c r="Q11" s="8"/>
      <c r="R11" s="9"/>
      <c r="S11" s="9"/>
      <c r="T11" s="9"/>
      <c r="U11" s="9"/>
      <c r="V11" s="8"/>
      <c r="W11" s="8"/>
      <c r="X11" s="11"/>
      <c r="Y11" s="12"/>
      <c r="Z11" s="3"/>
      <c r="AA11" s="3"/>
    </row>
    <row r="12" spans="1:27">
      <c r="A12" s="145"/>
      <c r="B12" s="145"/>
      <c r="C12" s="145"/>
      <c r="D12" s="6" t="s">
        <v>28</v>
      </c>
      <c r="E12" s="7">
        <v>44216.417046296301</v>
      </c>
      <c r="F12" s="7"/>
      <c r="G12" s="7"/>
      <c r="H12" s="7"/>
      <c r="I12" s="7"/>
      <c r="J12" s="8">
        <v>17714</v>
      </c>
      <c r="K12" s="8">
        <v>17567</v>
      </c>
      <c r="L12" s="9">
        <v>0.99170147905611405</v>
      </c>
      <c r="M12" s="10">
        <v>3215</v>
      </c>
      <c r="N12" s="8">
        <v>1926</v>
      </c>
      <c r="O12" s="9">
        <v>0.10963738828485201</v>
      </c>
      <c r="P12" s="10">
        <v>306</v>
      </c>
      <c r="Q12" s="8">
        <v>187</v>
      </c>
      <c r="R12" s="9">
        <v>9.7092419522326098E-2</v>
      </c>
      <c r="S12" s="9">
        <v>1.0644959298684999E-2</v>
      </c>
      <c r="T12" s="9">
        <v>1.7419024306939101E-2</v>
      </c>
      <c r="U12" s="9">
        <v>9.5178849144634495E-2</v>
      </c>
      <c r="V12" s="8">
        <v>2</v>
      </c>
      <c r="W12" s="8">
        <v>2</v>
      </c>
      <c r="X12" s="11">
        <v>0.3</v>
      </c>
      <c r="Y12" s="12" t="s">
        <v>29</v>
      </c>
      <c r="Z12" s="1"/>
      <c r="AA12" s="1"/>
    </row>
    <row r="13" spans="1:27">
      <c r="A13" s="145"/>
      <c r="B13" s="145"/>
      <c r="C13" s="145"/>
      <c r="D13" s="6" t="s">
        <v>28</v>
      </c>
      <c r="E13" s="7">
        <v>44216.417046296301</v>
      </c>
      <c r="F13" s="38" t="s">
        <v>49</v>
      </c>
      <c r="G13" s="39">
        <v>9</v>
      </c>
      <c r="H13" s="40">
        <f>G13/P$12</f>
        <v>2.9411764705882353E-2</v>
      </c>
      <c r="I13" s="40">
        <f>+G13/K$12</f>
        <v>5.1232424432173958E-4</v>
      </c>
      <c r="J13" s="8">
        <v>17714</v>
      </c>
      <c r="K13" s="8">
        <v>17567</v>
      </c>
      <c r="L13" s="9">
        <v>0.99170147905611405</v>
      </c>
      <c r="M13" s="10">
        <v>3215</v>
      </c>
      <c r="N13" s="8">
        <v>1926</v>
      </c>
      <c r="O13" s="9">
        <v>0.10963738828485201</v>
      </c>
      <c r="P13" s="10">
        <v>306</v>
      </c>
      <c r="Q13" s="8">
        <v>187</v>
      </c>
      <c r="R13" s="9">
        <v>9.7092419522326098E-2</v>
      </c>
      <c r="S13" s="9">
        <v>1.0644959298684999E-2</v>
      </c>
      <c r="T13" s="9">
        <v>1.7419024306939101E-2</v>
      </c>
      <c r="U13" s="9">
        <v>9.5178849144634495E-2</v>
      </c>
      <c r="V13" s="8">
        <v>2</v>
      </c>
      <c r="W13" s="8">
        <v>2</v>
      </c>
      <c r="X13" s="11">
        <v>0.3</v>
      </c>
      <c r="Y13" s="12"/>
      <c r="Z13" s="3"/>
      <c r="AA13" s="3"/>
    </row>
    <row r="14" spans="1:27">
      <c r="A14" s="145"/>
      <c r="B14" s="145"/>
      <c r="C14" s="145"/>
      <c r="D14" s="6" t="s">
        <v>28</v>
      </c>
      <c r="E14" s="7">
        <v>44216.417046296301</v>
      </c>
      <c r="F14" s="38" t="s">
        <v>48</v>
      </c>
      <c r="G14" s="39">
        <v>7</v>
      </c>
      <c r="H14" s="40">
        <f>G14/P$12</f>
        <v>2.2875816993464051E-2</v>
      </c>
      <c r="I14" s="40">
        <f>+G14/K$12</f>
        <v>3.9847441225024193E-4</v>
      </c>
      <c r="J14" s="8">
        <v>17714</v>
      </c>
      <c r="K14" s="8">
        <v>17567</v>
      </c>
      <c r="L14" s="9">
        <v>0.99170147905611405</v>
      </c>
      <c r="M14" s="10">
        <v>3215</v>
      </c>
      <c r="N14" s="8">
        <v>1926</v>
      </c>
      <c r="O14" s="9">
        <v>0.10963738828485201</v>
      </c>
      <c r="P14" s="10">
        <v>306</v>
      </c>
      <c r="Q14" s="8">
        <v>187</v>
      </c>
      <c r="R14" s="9">
        <v>9.7092419522326098E-2</v>
      </c>
      <c r="S14" s="9">
        <v>1.0644959298684999E-2</v>
      </c>
      <c r="T14" s="9">
        <v>1.7419024306939101E-2</v>
      </c>
      <c r="U14" s="9">
        <v>9.5178849144634495E-2</v>
      </c>
      <c r="V14" s="8">
        <v>2</v>
      </c>
      <c r="W14" s="8">
        <v>2</v>
      </c>
      <c r="X14" s="11">
        <v>0.3</v>
      </c>
      <c r="Y14" s="12"/>
      <c r="Z14" s="3"/>
      <c r="AA14" s="3"/>
    </row>
    <row r="15" spans="1:27">
      <c r="A15" s="145"/>
      <c r="B15" s="145"/>
      <c r="C15" s="145"/>
      <c r="D15" s="6"/>
      <c r="E15" s="7"/>
      <c r="F15" s="7"/>
      <c r="G15" s="7"/>
      <c r="H15" s="7"/>
      <c r="I15" s="7"/>
      <c r="J15" s="8"/>
      <c r="K15" s="8"/>
      <c r="L15" s="9"/>
      <c r="M15" s="10"/>
      <c r="N15" s="8"/>
      <c r="O15" s="9"/>
      <c r="P15" s="10"/>
      <c r="Q15" s="8"/>
      <c r="R15" s="9"/>
      <c r="S15" s="9"/>
      <c r="T15" s="9"/>
      <c r="U15" s="9"/>
      <c r="V15" s="8"/>
      <c r="W15" s="8"/>
      <c r="X15" s="11"/>
      <c r="Y15" s="12"/>
      <c r="Z15" s="3"/>
      <c r="AA15" s="3"/>
    </row>
    <row r="16" spans="1:27">
      <c r="A16" s="145"/>
      <c r="B16" s="145"/>
      <c r="C16" s="145"/>
      <c r="D16" s="6" t="s">
        <v>30</v>
      </c>
      <c r="E16" s="7">
        <v>44223.375304942099</v>
      </c>
      <c r="F16" s="7"/>
      <c r="G16" s="7"/>
      <c r="H16" s="7"/>
      <c r="I16" s="7"/>
      <c r="J16" s="8">
        <v>17683</v>
      </c>
      <c r="K16" s="8">
        <v>17520</v>
      </c>
      <c r="L16" s="9">
        <v>0.99078210710852199</v>
      </c>
      <c r="M16" s="10">
        <v>2931</v>
      </c>
      <c r="N16" s="8">
        <v>1823</v>
      </c>
      <c r="O16" s="9">
        <v>0.104052511415525</v>
      </c>
      <c r="P16" s="10">
        <v>422</v>
      </c>
      <c r="Q16" s="8">
        <v>259</v>
      </c>
      <c r="R16" s="9">
        <v>0.14207350521119</v>
      </c>
      <c r="S16" s="9">
        <v>1.4783105022831099E-2</v>
      </c>
      <c r="T16" s="9">
        <v>2.40867579908676E-2</v>
      </c>
      <c r="U16" s="9">
        <v>0.143978164448994</v>
      </c>
      <c r="V16" s="8">
        <v>0</v>
      </c>
      <c r="W16" s="8">
        <v>0</v>
      </c>
      <c r="X16" s="11">
        <v>0.7</v>
      </c>
      <c r="Y16" s="12" t="s">
        <v>31</v>
      </c>
      <c r="Z16" s="1"/>
      <c r="AA16" s="1"/>
    </row>
    <row r="17" spans="1:27">
      <c r="A17" s="145"/>
      <c r="B17" s="145"/>
      <c r="C17" s="145"/>
      <c r="D17" s="6" t="s">
        <v>30</v>
      </c>
      <c r="E17" s="7">
        <v>44223.375304942099</v>
      </c>
      <c r="F17" s="38" t="s">
        <v>49</v>
      </c>
      <c r="G17" s="39">
        <v>1</v>
      </c>
      <c r="H17" s="40">
        <f>G17/P$16</f>
        <v>2.3696682464454978E-3</v>
      </c>
      <c r="I17" s="40">
        <f>+G17/K$16</f>
        <v>5.7077625570776254E-5</v>
      </c>
      <c r="J17" s="8">
        <v>17683</v>
      </c>
      <c r="K17" s="8">
        <v>17520</v>
      </c>
      <c r="L17" s="9">
        <v>0.99078210710852199</v>
      </c>
      <c r="M17" s="10">
        <v>2931</v>
      </c>
      <c r="N17" s="8">
        <v>1823</v>
      </c>
      <c r="O17" s="9">
        <v>0.104052511415525</v>
      </c>
      <c r="P17" s="10">
        <v>422</v>
      </c>
      <c r="Q17" s="8">
        <v>259</v>
      </c>
      <c r="R17" s="9">
        <v>0.14207350521119</v>
      </c>
      <c r="S17" s="9">
        <v>1.4783105022831099E-2</v>
      </c>
      <c r="T17" s="9">
        <v>2.40867579908676E-2</v>
      </c>
      <c r="U17" s="9">
        <v>0.143978164448994</v>
      </c>
      <c r="V17" s="8">
        <v>0</v>
      </c>
      <c r="W17" s="8">
        <v>0</v>
      </c>
      <c r="X17" s="11">
        <v>0.7</v>
      </c>
      <c r="Y17" s="12"/>
      <c r="Z17" s="3"/>
      <c r="AA17" s="3"/>
    </row>
    <row r="18" spans="1:27">
      <c r="A18" s="145"/>
      <c r="B18" s="145"/>
      <c r="C18" s="145"/>
      <c r="D18" s="6" t="s">
        <v>30</v>
      </c>
      <c r="E18" s="7">
        <v>44223.375304942099</v>
      </c>
      <c r="F18" s="38" t="s">
        <v>48</v>
      </c>
      <c r="G18" s="39">
        <v>2</v>
      </c>
      <c r="H18" s="40">
        <f>G18/P$16</f>
        <v>4.7393364928909956E-3</v>
      </c>
      <c r="I18" s="40">
        <f>+G18/K$16</f>
        <v>1.1415525114155251E-4</v>
      </c>
      <c r="J18" s="8">
        <v>17683</v>
      </c>
      <c r="K18" s="8">
        <v>17520</v>
      </c>
      <c r="L18" s="9">
        <v>0.99078210710852199</v>
      </c>
      <c r="M18" s="10">
        <v>2931</v>
      </c>
      <c r="N18" s="8">
        <v>1823</v>
      </c>
      <c r="O18" s="9">
        <v>0.104052511415525</v>
      </c>
      <c r="P18" s="10">
        <v>422</v>
      </c>
      <c r="Q18" s="8">
        <v>259</v>
      </c>
      <c r="R18" s="9">
        <v>0.14207350521119</v>
      </c>
      <c r="S18" s="9">
        <v>1.4783105022831099E-2</v>
      </c>
      <c r="T18" s="9">
        <v>2.40867579908676E-2</v>
      </c>
      <c r="U18" s="9">
        <v>0.143978164448994</v>
      </c>
      <c r="V18" s="8">
        <v>0</v>
      </c>
      <c r="W18" s="8">
        <v>0</v>
      </c>
      <c r="X18" s="11">
        <v>0.7</v>
      </c>
      <c r="Y18" s="12"/>
      <c r="Z18" s="3"/>
      <c r="AA18" s="3"/>
    </row>
    <row r="19" spans="1:27">
      <c r="A19" s="145"/>
      <c r="B19" s="145"/>
      <c r="C19" s="145"/>
      <c r="D19" s="6"/>
      <c r="E19" s="7"/>
      <c r="F19" s="7"/>
      <c r="G19" s="7"/>
      <c r="H19" s="7"/>
      <c r="I19" s="7"/>
      <c r="J19" s="8"/>
      <c r="K19" s="8"/>
      <c r="L19" s="9"/>
      <c r="M19" s="10"/>
      <c r="N19" s="8"/>
      <c r="O19" s="9"/>
      <c r="P19" s="10"/>
      <c r="Q19" s="8"/>
      <c r="R19" s="9"/>
      <c r="S19" s="9"/>
      <c r="T19" s="9"/>
      <c r="U19" s="9"/>
      <c r="V19" s="8"/>
      <c r="W19" s="8"/>
      <c r="X19" s="11"/>
      <c r="Y19" s="12"/>
      <c r="Z19" s="3"/>
      <c r="AA19" s="3"/>
    </row>
    <row r="20" spans="1:27">
      <c r="A20" s="145"/>
      <c r="B20" s="145"/>
      <c r="C20" s="146"/>
      <c r="D20" s="6" t="s">
        <v>32</v>
      </c>
      <c r="E20" s="7">
        <v>44223.4728757755</v>
      </c>
      <c r="F20" s="7"/>
      <c r="G20" s="7"/>
      <c r="H20" s="7"/>
      <c r="I20" s="7"/>
      <c r="J20" s="8">
        <v>17854</v>
      </c>
      <c r="K20" s="8">
        <v>17627</v>
      </c>
      <c r="L20" s="9">
        <v>0.98728576229416398</v>
      </c>
      <c r="M20" s="10">
        <v>3020</v>
      </c>
      <c r="N20" s="8">
        <v>1839</v>
      </c>
      <c r="O20" s="9">
        <v>0.104328586827027</v>
      </c>
      <c r="P20" s="10">
        <v>375</v>
      </c>
      <c r="Q20" s="8">
        <v>214</v>
      </c>
      <c r="R20" s="9">
        <v>0.11636759108211001</v>
      </c>
      <c r="S20" s="9">
        <v>1.21404663300618E-2</v>
      </c>
      <c r="T20" s="9">
        <v>2.12741816531457E-2</v>
      </c>
      <c r="U20" s="9">
        <v>0.124172185430464</v>
      </c>
      <c r="V20" s="8">
        <v>2</v>
      </c>
      <c r="W20" s="8">
        <v>3</v>
      </c>
      <c r="X20" s="11">
        <v>0.1</v>
      </c>
      <c r="Y20" s="12" t="s">
        <v>31</v>
      </c>
      <c r="Z20" s="1"/>
      <c r="AA20" s="1"/>
    </row>
    <row r="21" spans="1:27">
      <c r="A21" s="145"/>
      <c r="B21" s="145"/>
      <c r="C21" s="13"/>
      <c r="D21" s="6" t="s">
        <v>32</v>
      </c>
      <c r="E21" s="7">
        <v>44223.4728757755</v>
      </c>
      <c r="F21" s="38" t="s">
        <v>49</v>
      </c>
      <c r="G21" s="39">
        <v>2</v>
      </c>
      <c r="H21" s="40">
        <f>G21/P$20</f>
        <v>5.3333333333333332E-3</v>
      </c>
      <c r="I21" s="40">
        <f>+G21/K$20</f>
        <v>1.1346230215011063E-4</v>
      </c>
      <c r="J21" s="8">
        <v>17854</v>
      </c>
      <c r="K21" s="8">
        <v>17627</v>
      </c>
      <c r="L21" s="9">
        <v>0.98728576229416398</v>
      </c>
      <c r="M21" s="10">
        <v>3020</v>
      </c>
      <c r="N21" s="8">
        <v>1839</v>
      </c>
      <c r="O21" s="9">
        <v>0.104328586827027</v>
      </c>
      <c r="P21" s="10">
        <v>375</v>
      </c>
      <c r="Q21" s="8">
        <v>214</v>
      </c>
      <c r="R21" s="9">
        <v>0.11636759108211001</v>
      </c>
      <c r="S21" s="9">
        <v>1.21404663300618E-2</v>
      </c>
      <c r="T21" s="9">
        <v>2.12741816531457E-2</v>
      </c>
      <c r="U21" s="9">
        <v>0.124172185430464</v>
      </c>
      <c r="V21" s="8">
        <v>2</v>
      </c>
      <c r="W21" s="8">
        <v>3</v>
      </c>
      <c r="X21" s="11">
        <v>0.1</v>
      </c>
      <c r="Y21" s="12"/>
      <c r="Z21" s="3"/>
      <c r="AA21" s="3"/>
    </row>
    <row r="22" spans="1:27">
      <c r="A22" s="145"/>
      <c r="B22" s="145"/>
      <c r="C22" s="13"/>
      <c r="D22" s="6" t="s">
        <v>32</v>
      </c>
      <c r="E22" s="7">
        <v>44223.4728757755</v>
      </c>
      <c r="F22" s="38" t="s">
        <v>48</v>
      </c>
      <c r="G22" s="39">
        <v>8</v>
      </c>
      <c r="H22" s="40">
        <f t="shared" ref="H22:H23" si="0">G22/P$20</f>
        <v>2.1333333333333333E-2</v>
      </c>
      <c r="I22" s="40">
        <f t="shared" ref="I22:I23" si="1">+G22/K$20</f>
        <v>4.5384920860044251E-4</v>
      </c>
      <c r="J22" s="8">
        <v>17854</v>
      </c>
      <c r="K22" s="8">
        <v>17627</v>
      </c>
      <c r="L22" s="9">
        <v>0.98728576229416398</v>
      </c>
      <c r="M22" s="10">
        <v>3020</v>
      </c>
      <c r="N22" s="8">
        <v>1839</v>
      </c>
      <c r="O22" s="9">
        <v>0.104328586827027</v>
      </c>
      <c r="P22" s="10">
        <v>375</v>
      </c>
      <c r="Q22" s="8">
        <v>214</v>
      </c>
      <c r="R22" s="9">
        <v>0.11636759108211001</v>
      </c>
      <c r="S22" s="9">
        <v>1.21404663300618E-2</v>
      </c>
      <c r="T22" s="9">
        <v>2.12741816531457E-2</v>
      </c>
      <c r="U22" s="9">
        <v>0.124172185430464</v>
      </c>
      <c r="V22" s="8">
        <v>2</v>
      </c>
      <c r="W22" s="8">
        <v>3</v>
      </c>
      <c r="X22" s="11">
        <v>0.1</v>
      </c>
      <c r="Y22" s="12"/>
      <c r="Z22" s="3"/>
      <c r="AA22" s="3"/>
    </row>
    <row r="23" spans="1:27">
      <c r="A23" s="145"/>
      <c r="B23" s="145"/>
      <c r="C23" s="13"/>
      <c r="D23" s="6" t="s">
        <v>32</v>
      </c>
      <c r="E23" s="7">
        <v>44223.4728757755</v>
      </c>
      <c r="F23" s="38" t="s">
        <v>50</v>
      </c>
      <c r="G23" s="39">
        <v>8</v>
      </c>
      <c r="H23" s="40">
        <f t="shared" si="0"/>
        <v>2.1333333333333333E-2</v>
      </c>
      <c r="I23" s="40">
        <f t="shared" si="1"/>
        <v>4.5384920860044251E-4</v>
      </c>
      <c r="J23" s="8">
        <v>17854</v>
      </c>
      <c r="K23" s="8">
        <v>17627</v>
      </c>
      <c r="L23" s="9">
        <v>0.98728576229416398</v>
      </c>
      <c r="M23" s="10">
        <v>3020</v>
      </c>
      <c r="N23" s="8">
        <v>1839</v>
      </c>
      <c r="O23" s="9">
        <v>0.104328586827027</v>
      </c>
      <c r="P23" s="10">
        <v>375</v>
      </c>
      <c r="Q23" s="8">
        <v>214</v>
      </c>
      <c r="R23" s="9">
        <v>0.11636759108211001</v>
      </c>
      <c r="S23" s="9">
        <v>1.21404663300618E-2</v>
      </c>
      <c r="T23" s="9">
        <v>2.12741816531457E-2</v>
      </c>
      <c r="U23" s="9">
        <v>0.124172185430464</v>
      </c>
      <c r="V23" s="8">
        <v>2</v>
      </c>
      <c r="W23" s="8">
        <v>3</v>
      </c>
      <c r="X23" s="11">
        <v>0.1</v>
      </c>
      <c r="Y23" s="12"/>
      <c r="Z23" s="3"/>
      <c r="AA23" s="3"/>
    </row>
    <row r="24" spans="1:27">
      <c r="A24" s="145"/>
      <c r="B24" s="145"/>
      <c r="C24" s="149" t="s">
        <v>33</v>
      </c>
      <c r="D24" s="139"/>
      <c r="E24" s="14" t="s">
        <v>0</v>
      </c>
      <c r="F24" s="14"/>
      <c r="G24" s="14"/>
      <c r="H24" s="14"/>
      <c r="I24" s="14"/>
      <c r="J24" s="15">
        <v>88755</v>
      </c>
      <c r="K24" s="15">
        <v>87726</v>
      </c>
      <c r="L24" s="16">
        <v>0.98840628696974797</v>
      </c>
      <c r="M24" s="17">
        <v>16100</v>
      </c>
      <c r="N24" s="15">
        <v>9637</v>
      </c>
      <c r="O24" s="16">
        <v>0.10985340719969</v>
      </c>
      <c r="P24" s="17">
        <v>1970</v>
      </c>
      <c r="Q24" s="15">
        <v>1219</v>
      </c>
      <c r="R24" s="16">
        <v>0.126491646778043</v>
      </c>
      <c r="S24" s="16">
        <v>1.3895538380867699E-2</v>
      </c>
      <c r="T24" s="16">
        <v>2.2456284339876401E-2</v>
      </c>
      <c r="U24" s="16">
        <v>0.122360248447205</v>
      </c>
      <c r="V24" s="15">
        <v>5</v>
      </c>
      <c r="W24" s="15">
        <v>6</v>
      </c>
      <c r="X24" s="14" t="s">
        <v>0</v>
      </c>
      <c r="Y24" s="14" t="s">
        <v>0</v>
      </c>
      <c r="Z24" s="1"/>
      <c r="AA24" s="1"/>
    </row>
    <row r="25" spans="1:27">
      <c r="A25" s="145"/>
      <c r="B25" s="145"/>
      <c r="C25" s="143" t="s">
        <v>34</v>
      </c>
      <c r="D25" s="6" t="s">
        <v>35</v>
      </c>
      <c r="E25" s="7">
        <v>44210.4585914005</v>
      </c>
      <c r="F25" s="7"/>
      <c r="G25" s="7"/>
      <c r="H25" s="7"/>
      <c r="I25" s="7"/>
      <c r="J25" s="8">
        <v>5668</v>
      </c>
      <c r="K25" s="8">
        <v>5607</v>
      </c>
      <c r="L25" s="9">
        <v>0.98923782639378999</v>
      </c>
      <c r="M25" s="10">
        <v>912</v>
      </c>
      <c r="N25" s="8">
        <v>602</v>
      </c>
      <c r="O25" s="9">
        <v>0.107365792759051</v>
      </c>
      <c r="P25" s="10">
        <v>35</v>
      </c>
      <c r="Q25" s="8">
        <v>24</v>
      </c>
      <c r="R25" s="9">
        <v>3.9867109634551499E-2</v>
      </c>
      <c r="S25" s="9">
        <v>4.2803638309256301E-3</v>
      </c>
      <c r="T25" s="9">
        <v>6.2421972534332099E-3</v>
      </c>
      <c r="U25" s="9">
        <v>3.83771929824561E-2</v>
      </c>
      <c r="V25" s="8">
        <v>0</v>
      </c>
      <c r="W25" s="8">
        <v>0</v>
      </c>
      <c r="X25" s="11">
        <v>1.1000000000000001</v>
      </c>
      <c r="Y25" s="12" t="s">
        <v>36</v>
      </c>
      <c r="Z25" s="1"/>
      <c r="AA25" s="1"/>
    </row>
    <row r="26" spans="1:27" ht="20.399999999999999">
      <c r="A26" s="145"/>
      <c r="B26" s="145"/>
      <c r="C26" s="150"/>
      <c r="D26" s="6" t="s">
        <v>35</v>
      </c>
      <c r="E26" s="7">
        <v>44210.4585914005</v>
      </c>
      <c r="F26" s="41" t="s">
        <v>51</v>
      </c>
      <c r="G26" s="39">
        <v>10</v>
      </c>
      <c r="H26" s="40">
        <f>G26/P$25</f>
        <v>0.2857142857142857</v>
      </c>
      <c r="I26" s="40">
        <f>+G26/K$25</f>
        <v>1.7834849295523454E-3</v>
      </c>
      <c r="J26" s="8">
        <v>5668</v>
      </c>
      <c r="K26" s="8">
        <v>5607</v>
      </c>
      <c r="L26" s="9">
        <v>0.98923782639378999</v>
      </c>
      <c r="M26" s="10">
        <v>912</v>
      </c>
      <c r="N26" s="8">
        <v>602</v>
      </c>
      <c r="O26" s="9">
        <v>0.107365792759051</v>
      </c>
      <c r="P26" s="10">
        <v>35</v>
      </c>
      <c r="Q26" s="8">
        <v>24</v>
      </c>
      <c r="R26" s="9">
        <v>3.9867109634551499E-2</v>
      </c>
      <c r="S26" s="9">
        <v>4.2803638309256301E-3</v>
      </c>
      <c r="T26" s="9">
        <v>6.2421972534332099E-3</v>
      </c>
      <c r="U26" s="9">
        <v>3.83771929824561E-2</v>
      </c>
      <c r="V26" s="8">
        <v>0</v>
      </c>
      <c r="W26" s="8">
        <v>0</v>
      </c>
      <c r="X26" s="11">
        <v>1.1000000000000001</v>
      </c>
      <c r="Y26" s="12"/>
      <c r="Z26" s="3"/>
      <c r="AA26" s="3"/>
    </row>
    <row r="27" spans="1:27" ht="20.399999999999999">
      <c r="A27" s="145"/>
      <c r="B27" s="145"/>
      <c r="C27" s="150"/>
      <c r="D27" s="6" t="s">
        <v>35</v>
      </c>
      <c r="E27" s="7">
        <v>44210.4585914005</v>
      </c>
      <c r="F27" s="41" t="s">
        <v>52</v>
      </c>
      <c r="G27" s="39">
        <v>12</v>
      </c>
      <c r="H27" s="40">
        <f t="shared" ref="H27:H28" si="2">G27/P$25</f>
        <v>0.34285714285714286</v>
      </c>
      <c r="I27" s="40">
        <f t="shared" ref="I27:I28" si="3">+G27/K$25</f>
        <v>2.1401819154628142E-3</v>
      </c>
      <c r="J27" s="8">
        <v>5668</v>
      </c>
      <c r="K27" s="8">
        <v>5607</v>
      </c>
      <c r="L27" s="9">
        <v>0.98923782639378999</v>
      </c>
      <c r="M27" s="10">
        <v>912</v>
      </c>
      <c r="N27" s="8">
        <v>602</v>
      </c>
      <c r="O27" s="9">
        <v>0.107365792759051</v>
      </c>
      <c r="P27" s="10">
        <v>35</v>
      </c>
      <c r="Q27" s="8">
        <v>24</v>
      </c>
      <c r="R27" s="9">
        <v>3.9867109634551499E-2</v>
      </c>
      <c r="S27" s="9">
        <v>4.2803638309256301E-3</v>
      </c>
      <c r="T27" s="9">
        <v>6.2421972534332099E-3</v>
      </c>
      <c r="U27" s="9">
        <v>3.83771929824561E-2</v>
      </c>
      <c r="V27" s="8">
        <v>0</v>
      </c>
      <c r="W27" s="8">
        <v>0</v>
      </c>
      <c r="X27" s="11">
        <v>1.1000000000000001</v>
      </c>
      <c r="Y27" s="12"/>
      <c r="Z27" s="3"/>
      <c r="AA27" s="3"/>
    </row>
    <row r="28" spans="1:27">
      <c r="A28" s="145"/>
      <c r="B28" s="145"/>
      <c r="C28" s="150"/>
      <c r="D28" s="6" t="s">
        <v>35</v>
      </c>
      <c r="E28" s="7">
        <v>44210.4585914005</v>
      </c>
      <c r="F28" s="41" t="s">
        <v>53</v>
      </c>
      <c r="G28" s="39">
        <v>5</v>
      </c>
      <c r="H28" s="40">
        <f t="shared" si="2"/>
        <v>0.14285714285714285</v>
      </c>
      <c r="I28" s="40">
        <f t="shared" si="3"/>
        <v>8.9174246477617268E-4</v>
      </c>
      <c r="J28" s="8">
        <v>5668</v>
      </c>
      <c r="K28" s="8">
        <v>5607</v>
      </c>
      <c r="L28" s="9">
        <v>0.98923782639378999</v>
      </c>
      <c r="M28" s="10">
        <v>912</v>
      </c>
      <c r="N28" s="8">
        <v>602</v>
      </c>
      <c r="O28" s="9">
        <v>0.107365792759051</v>
      </c>
      <c r="P28" s="10">
        <v>35</v>
      </c>
      <c r="Q28" s="8">
        <v>24</v>
      </c>
      <c r="R28" s="9">
        <v>3.9867109634551499E-2</v>
      </c>
      <c r="S28" s="9">
        <v>4.2803638309256301E-3</v>
      </c>
      <c r="T28" s="9">
        <v>6.2421972534332099E-3</v>
      </c>
      <c r="U28" s="9">
        <v>3.83771929824561E-2</v>
      </c>
      <c r="V28" s="8">
        <v>0</v>
      </c>
      <c r="W28" s="8">
        <v>0</v>
      </c>
      <c r="X28" s="11">
        <v>1.1000000000000001</v>
      </c>
      <c r="Y28" s="12"/>
      <c r="Z28" s="3"/>
      <c r="AA28" s="3"/>
    </row>
    <row r="29" spans="1:27">
      <c r="A29" s="145"/>
      <c r="B29" s="145"/>
      <c r="C29" s="150"/>
      <c r="D29" s="6"/>
      <c r="E29" s="7"/>
      <c r="F29" s="7"/>
      <c r="G29" s="7"/>
      <c r="H29" s="7"/>
      <c r="I29" s="7"/>
      <c r="J29" s="8"/>
      <c r="K29" s="8"/>
      <c r="L29" s="9"/>
      <c r="M29" s="10"/>
      <c r="N29" s="8"/>
      <c r="O29" s="9"/>
      <c r="P29" s="10"/>
      <c r="Q29" s="8"/>
      <c r="R29" s="9"/>
      <c r="S29" s="9"/>
      <c r="T29" s="9"/>
      <c r="U29" s="9"/>
      <c r="V29" s="8"/>
      <c r="W29" s="8"/>
      <c r="X29" s="11"/>
      <c r="Y29" s="12"/>
      <c r="Z29" s="3"/>
      <c r="AA29" s="3"/>
    </row>
    <row r="30" spans="1:27">
      <c r="A30" s="145"/>
      <c r="B30" s="145"/>
      <c r="C30" s="146"/>
      <c r="D30" s="6" t="s">
        <v>37</v>
      </c>
      <c r="E30" s="7">
        <v>44215.625117476899</v>
      </c>
      <c r="F30" s="7"/>
      <c r="G30" s="7"/>
      <c r="H30" s="7"/>
      <c r="I30" s="7"/>
      <c r="J30" s="8">
        <v>1910</v>
      </c>
      <c r="K30" s="8">
        <v>1890</v>
      </c>
      <c r="L30" s="9">
        <v>0.98952879581151798</v>
      </c>
      <c r="M30" s="10">
        <v>243</v>
      </c>
      <c r="N30" s="8">
        <v>154</v>
      </c>
      <c r="O30" s="9">
        <v>8.1481481481481502E-2</v>
      </c>
      <c r="P30" s="10">
        <v>34</v>
      </c>
      <c r="Q30" s="8">
        <v>16</v>
      </c>
      <c r="R30" s="9">
        <v>0.103896103896104</v>
      </c>
      <c r="S30" s="9">
        <v>8.4656084656084696E-3</v>
      </c>
      <c r="T30" s="9">
        <v>1.7989417989418E-2</v>
      </c>
      <c r="U30" s="9">
        <v>0.139917695473251</v>
      </c>
      <c r="V30" s="8">
        <v>0</v>
      </c>
      <c r="W30" s="8">
        <v>0</v>
      </c>
      <c r="X30" s="11">
        <v>1.1000000000000001</v>
      </c>
      <c r="Y30" s="12" t="s">
        <v>38</v>
      </c>
      <c r="Z30" s="1"/>
      <c r="AA30" s="1"/>
    </row>
    <row r="31" spans="1:27" ht="20.399999999999999">
      <c r="A31" s="145"/>
      <c r="B31" s="145"/>
      <c r="C31" s="13"/>
      <c r="D31" s="6" t="s">
        <v>37</v>
      </c>
      <c r="E31" s="7">
        <v>44215.625117476899</v>
      </c>
      <c r="F31" s="41" t="s">
        <v>51</v>
      </c>
      <c r="G31" s="39">
        <v>9</v>
      </c>
      <c r="H31" s="40">
        <f>G31/P$30</f>
        <v>0.26470588235294118</v>
      </c>
      <c r="I31" s="40">
        <f>+G31/K$30</f>
        <v>4.7619047619047623E-3</v>
      </c>
      <c r="J31" s="8">
        <v>1910</v>
      </c>
      <c r="K31" s="8">
        <v>1890</v>
      </c>
      <c r="L31" s="9">
        <v>0.98952879581151798</v>
      </c>
      <c r="M31" s="10">
        <v>243</v>
      </c>
      <c r="N31" s="8">
        <v>154</v>
      </c>
      <c r="O31" s="9">
        <v>8.1481481481481502E-2</v>
      </c>
      <c r="P31" s="10">
        <v>34</v>
      </c>
      <c r="Q31" s="8">
        <v>16</v>
      </c>
      <c r="R31" s="9">
        <v>0.103896103896104</v>
      </c>
      <c r="S31" s="9">
        <v>8.4656084656084696E-3</v>
      </c>
      <c r="T31" s="9">
        <v>1.7989417989418E-2</v>
      </c>
      <c r="U31" s="9">
        <v>0.139917695473251</v>
      </c>
      <c r="V31" s="8">
        <v>0</v>
      </c>
      <c r="W31" s="8">
        <v>0</v>
      </c>
      <c r="X31" s="11">
        <v>1.1000000000000001</v>
      </c>
      <c r="Y31" s="12"/>
      <c r="Z31" s="3"/>
      <c r="AA31" s="3"/>
    </row>
    <row r="32" spans="1:27" ht="20.399999999999999">
      <c r="A32" s="145"/>
      <c r="B32" s="145"/>
      <c r="C32" s="13"/>
      <c r="D32" s="6" t="s">
        <v>37</v>
      </c>
      <c r="E32" s="7">
        <v>44215.625117476899</v>
      </c>
      <c r="F32" s="41" t="s">
        <v>52</v>
      </c>
      <c r="G32" s="39">
        <v>6</v>
      </c>
      <c r="H32" s="40">
        <f t="shared" ref="H32:H33" si="4">G32/P$30</f>
        <v>0.17647058823529413</v>
      </c>
      <c r="I32" s="40">
        <f t="shared" ref="I32:I33" si="5">+G32/K$30</f>
        <v>3.1746031746031746E-3</v>
      </c>
      <c r="J32" s="8">
        <v>1910</v>
      </c>
      <c r="K32" s="8">
        <v>1890</v>
      </c>
      <c r="L32" s="9">
        <v>0.98952879581151798</v>
      </c>
      <c r="M32" s="10">
        <v>243</v>
      </c>
      <c r="N32" s="8">
        <v>154</v>
      </c>
      <c r="O32" s="9">
        <v>8.1481481481481502E-2</v>
      </c>
      <c r="P32" s="10">
        <v>34</v>
      </c>
      <c r="Q32" s="8">
        <v>16</v>
      </c>
      <c r="R32" s="9">
        <v>0.103896103896104</v>
      </c>
      <c r="S32" s="9">
        <v>8.4656084656084696E-3</v>
      </c>
      <c r="T32" s="9">
        <v>1.7989417989418E-2</v>
      </c>
      <c r="U32" s="9">
        <v>0.139917695473251</v>
      </c>
      <c r="V32" s="8">
        <v>0</v>
      </c>
      <c r="W32" s="8">
        <v>0</v>
      </c>
      <c r="X32" s="11">
        <v>1.1000000000000001</v>
      </c>
      <c r="Y32" s="12"/>
      <c r="Z32" s="3"/>
      <c r="AA32" s="3"/>
    </row>
    <row r="33" spans="1:27">
      <c r="A33" s="145"/>
      <c r="B33" s="145"/>
      <c r="C33" s="13"/>
      <c r="D33" s="6" t="s">
        <v>37</v>
      </c>
      <c r="E33" s="7">
        <v>44215.625117476899</v>
      </c>
      <c r="F33" s="41" t="s">
        <v>53</v>
      </c>
      <c r="G33" s="39">
        <v>3</v>
      </c>
      <c r="H33" s="40">
        <f t="shared" si="4"/>
        <v>8.8235294117647065E-2</v>
      </c>
      <c r="I33" s="40">
        <f t="shared" si="5"/>
        <v>1.5873015873015873E-3</v>
      </c>
      <c r="J33" s="8">
        <v>1910</v>
      </c>
      <c r="K33" s="8">
        <v>1890</v>
      </c>
      <c r="L33" s="9">
        <v>0.98952879581151798</v>
      </c>
      <c r="M33" s="10">
        <v>243</v>
      </c>
      <c r="N33" s="8">
        <v>154</v>
      </c>
      <c r="O33" s="9">
        <v>8.1481481481481502E-2</v>
      </c>
      <c r="P33" s="10">
        <v>34</v>
      </c>
      <c r="Q33" s="8">
        <v>16</v>
      </c>
      <c r="R33" s="9">
        <v>0.103896103896104</v>
      </c>
      <c r="S33" s="9">
        <v>8.4656084656084696E-3</v>
      </c>
      <c r="T33" s="9">
        <v>1.7989417989418E-2</v>
      </c>
      <c r="U33" s="9">
        <v>0.139917695473251</v>
      </c>
      <c r="V33" s="8">
        <v>0</v>
      </c>
      <c r="W33" s="8">
        <v>0</v>
      </c>
      <c r="X33" s="11">
        <v>1.1000000000000001</v>
      </c>
      <c r="Y33" s="12"/>
      <c r="Z33" s="3"/>
      <c r="AA33" s="3"/>
    </row>
    <row r="34" spans="1:27">
      <c r="A34" s="145"/>
      <c r="B34" s="146"/>
      <c r="C34" s="149" t="s">
        <v>39</v>
      </c>
      <c r="D34" s="139"/>
      <c r="E34" s="14" t="s">
        <v>0</v>
      </c>
      <c r="F34" s="14"/>
      <c r="G34" s="14"/>
      <c r="H34" s="14"/>
      <c r="I34" s="14"/>
      <c r="J34" s="15">
        <v>7578</v>
      </c>
      <c r="K34" s="15">
        <v>7497</v>
      </c>
      <c r="L34" s="16">
        <v>0.98931116389548701</v>
      </c>
      <c r="M34" s="17">
        <v>1155</v>
      </c>
      <c r="N34" s="15">
        <v>756</v>
      </c>
      <c r="O34" s="16">
        <v>0.10084033613445401</v>
      </c>
      <c r="P34" s="17">
        <v>69</v>
      </c>
      <c r="Q34" s="15">
        <v>40</v>
      </c>
      <c r="R34" s="16">
        <v>5.29100529100529E-2</v>
      </c>
      <c r="S34" s="16">
        <v>5.3354675203414704E-3</v>
      </c>
      <c r="T34" s="16">
        <v>9.2036814725890408E-3</v>
      </c>
      <c r="U34" s="16">
        <v>5.9740259740259698E-2</v>
      </c>
      <c r="V34" s="15">
        <v>0</v>
      </c>
      <c r="W34" s="15">
        <v>0</v>
      </c>
      <c r="X34" s="14" t="s">
        <v>0</v>
      </c>
      <c r="Y34" s="14" t="s">
        <v>0</v>
      </c>
      <c r="Z34" s="1"/>
      <c r="AA34" s="1"/>
    </row>
    <row r="35" spans="1:27">
      <c r="A35" s="146"/>
      <c r="B35" s="151" t="s">
        <v>40</v>
      </c>
      <c r="C35" s="138"/>
      <c r="D35" s="139"/>
      <c r="E35" s="18" t="s">
        <v>0</v>
      </c>
      <c r="F35" s="18"/>
      <c r="G35" s="18"/>
      <c r="H35" s="18"/>
      <c r="I35" s="18"/>
      <c r="J35" s="19">
        <v>96333</v>
      </c>
      <c r="K35" s="19">
        <v>95223</v>
      </c>
      <c r="L35" s="20">
        <v>0.98847746878016896</v>
      </c>
      <c r="M35" s="21">
        <v>17255</v>
      </c>
      <c r="N35" s="19">
        <v>10393</v>
      </c>
      <c r="O35" s="20">
        <v>0.109143799292188</v>
      </c>
      <c r="P35" s="21">
        <v>2039</v>
      </c>
      <c r="Q35" s="19">
        <v>1259</v>
      </c>
      <c r="R35" s="20">
        <v>0.121139228326758</v>
      </c>
      <c r="S35" s="20">
        <v>1.32215956229062E-2</v>
      </c>
      <c r="T35" s="20">
        <v>2.1412893943690101E-2</v>
      </c>
      <c r="U35" s="20">
        <v>0.118168646769052</v>
      </c>
      <c r="V35" s="19">
        <v>5</v>
      </c>
      <c r="W35" s="19">
        <v>6</v>
      </c>
      <c r="X35" s="18" t="s">
        <v>0</v>
      </c>
      <c r="Y35" s="18" t="s">
        <v>0</v>
      </c>
      <c r="Z35" s="1"/>
      <c r="AA35" s="1"/>
    </row>
    <row r="36" spans="1:27">
      <c r="A36" s="137" t="s">
        <v>41</v>
      </c>
      <c r="B36" s="138"/>
      <c r="C36" s="138"/>
      <c r="D36" s="139"/>
      <c r="E36" s="22" t="s">
        <v>0</v>
      </c>
      <c r="F36" s="22"/>
      <c r="G36" s="22"/>
      <c r="H36" s="22"/>
      <c r="I36" s="22"/>
      <c r="J36" s="23">
        <v>96333</v>
      </c>
      <c r="K36" s="23">
        <v>95223</v>
      </c>
      <c r="L36" s="24">
        <v>0.98847746878016896</v>
      </c>
      <c r="M36" s="25">
        <v>17255</v>
      </c>
      <c r="N36" s="23">
        <v>10393</v>
      </c>
      <c r="O36" s="24">
        <v>0.109143799292188</v>
      </c>
      <c r="P36" s="25">
        <v>2039</v>
      </c>
      <c r="Q36" s="23">
        <v>1259</v>
      </c>
      <c r="R36" s="24">
        <v>0.121139228326758</v>
      </c>
      <c r="S36" s="24">
        <v>1.32215956229062E-2</v>
      </c>
      <c r="T36" s="24">
        <v>2.1412893943690101E-2</v>
      </c>
      <c r="U36" s="24">
        <v>0.118168646769052</v>
      </c>
      <c r="V36" s="23">
        <v>5</v>
      </c>
      <c r="W36" s="23">
        <v>6</v>
      </c>
      <c r="X36" s="22" t="s">
        <v>0</v>
      </c>
      <c r="Y36" s="22" t="s">
        <v>0</v>
      </c>
      <c r="Z36" s="1"/>
      <c r="AA36" s="1"/>
    </row>
    <row r="37" spans="1:27">
      <c r="A37" s="140" t="s">
        <v>42</v>
      </c>
      <c r="B37" s="138"/>
      <c r="C37" s="138"/>
      <c r="D37" s="139"/>
      <c r="E37" s="26" t="s">
        <v>0</v>
      </c>
      <c r="F37" s="26"/>
      <c r="G37" s="26"/>
      <c r="H37" s="26"/>
      <c r="I37" s="26"/>
      <c r="J37" s="27">
        <v>96333</v>
      </c>
      <c r="K37" s="27">
        <v>95223</v>
      </c>
      <c r="L37" s="28">
        <v>0.98847746878016896</v>
      </c>
      <c r="M37" s="29">
        <v>17255</v>
      </c>
      <c r="N37" s="27">
        <v>10393</v>
      </c>
      <c r="O37" s="28">
        <v>0.109143799292188</v>
      </c>
      <c r="P37" s="29">
        <v>2039</v>
      </c>
      <c r="Q37" s="27">
        <v>1259</v>
      </c>
      <c r="R37" s="28">
        <v>0.121139228326758</v>
      </c>
      <c r="S37" s="28">
        <v>1.32215956229062E-2</v>
      </c>
      <c r="T37" s="28">
        <v>2.1412893943690101E-2</v>
      </c>
      <c r="U37" s="28">
        <v>0.118168646769052</v>
      </c>
      <c r="V37" s="27">
        <v>5</v>
      </c>
      <c r="W37" s="27">
        <v>6</v>
      </c>
      <c r="X37" s="26" t="s">
        <v>0</v>
      </c>
      <c r="Y37" s="26" t="s">
        <v>0</v>
      </c>
      <c r="Z37" s="1"/>
      <c r="AA37" s="1"/>
    </row>
    <row r="38" spans="1:27" ht="0" hidden="1" customHeight="1"/>
  </sheetData>
  <autoFilter ref="A3:Y3" xr:uid="{00000000-0009-0000-0000-000000000000}"/>
  <mergeCells count="10">
    <mergeCell ref="A36:D36"/>
    <mergeCell ref="A37:D37"/>
    <mergeCell ref="A2:D2"/>
    <mergeCell ref="A4:A35"/>
    <mergeCell ref="B4:B34"/>
    <mergeCell ref="C4:C20"/>
    <mergeCell ref="C24:D24"/>
    <mergeCell ref="C25:C30"/>
    <mergeCell ref="C34:D34"/>
    <mergeCell ref="B35:D35"/>
  </mergeCells>
  <hyperlinks>
    <hyperlink ref="D4" r:id="rId1" xr:uid="{00000000-0004-0000-0000-000000000000}"/>
    <hyperlink ref="D8" r:id="rId2" xr:uid="{00000000-0004-0000-0000-000001000000}"/>
    <hyperlink ref="D12" r:id="rId3" xr:uid="{00000000-0004-0000-0000-000002000000}"/>
    <hyperlink ref="D16" r:id="rId4" xr:uid="{00000000-0004-0000-0000-000003000000}"/>
    <hyperlink ref="D20" r:id="rId5" xr:uid="{00000000-0004-0000-0000-000004000000}"/>
    <hyperlink ref="D25" r:id="rId6" xr:uid="{00000000-0004-0000-0000-000005000000}"/>
    <hyperlink ref="D30" r:id="rId7" xr:uid="{00000000-0004-0000-0000-000006000000}"/>
    <hyperlink ref="D5" r:id="rId8" xr:uid="{00000000-0004-0000-0000-000007000000}"/>
    <hyperlink ref="D6" r:id="rId9" xr:uid="{00000000-0004-0000-0000-000008000000}"/>
    <hyperlink ref="D9" r:id="rId10" xr:uid="{00000000-0004-0000-0000-000009000000}"/>
    <hyperlink ref="D10" r:id="rId11" xr:uid="{00000000-0004-0000-0000-00000A000000}"/>
    <hyperlink ref="D13" r:id="rId12" xr:uid="{00000000-0004-0000-0000-00000B000000}"/>
    <hyperlink ref="D14" r:id="rId13" xr:uid="{00000000-0004-0000-0000-00000C000000}"/>
    <hyperlink ref="D17" r:id="rId14" xr:uid="{00000000-0004-0000-0000-00000D000000}"/>
    <hyperlink ref="D18" r:id="rId15" xr:uid="{00000000-0004-0000-0000-00000E000000}"/>
    <hyperlink ref="D21" r:id="rId16" xr:uid="{00000000-0004-0000-0000-00000F000000}"/>
    <hyperlink ref="D22" r:id="rId17" xr:uid="{00000000-0004-0000-0000-000010000000}"/>
    <hyperlink ref="D23" r:id="rId18" xr:uid="{00000000-0004-0000-0000-000011000000}"/>
    <hyperlink ref="D26" r:id="rId19" xr:uid="{00000000-0004-0000-0000-000012000000}"/>
    <hyperlink ref="D27" r:id="rId20" xr:uid="{00000000-0004-0000-0000-000013000000}"/>
    <hyperlink ref="D28" r:id="rId21" xr:uid="{00000000-0004-0000-0000-000014000000}"/>
    <hyperlink ref="D31" r:id="rId22" xr:uid="{00000000-0004-0000-0000-000015000000}"/>
    <hyperlink ref="D32" r:id="rId23" xr:uid="{00000000-0004-0000-0000-000016000000}"/>
    <hyperlink ref="D33" r:id="rId24" xr:uid="{00000000-0004-0000-0000-00001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85D8-AC6F-482D-BD2B-51D6B4CFCADD}">
  <dimension ref="A1:Y41"/>
  <sheetViews>
    <sheetView workbookViewId="0">
      <selection activeCell="F16" sqref="F16:I18"/>
    </sheetView>
  </sheetViews>
  <sheetFormatPr defaultRowHeight="14.4"/>
  <cols>
    <col min="1" max="1" width="13.6640625" style="90" customWidth="1"/>
    <col min="2" max="2" width="8" style="90" customWidth="1"/>
    <col min="3" max="3" width="15.77734375" style="90" customWidth="1"/>
    <col min="4" max="4" width="34.33203125" style="90" customWidth="1"/>
    <col min="5" max="9" width="9.5546875" style="90" customWidth="1"/>
    <col min="10" max="11" width="8.88671875" style="90"/>
    <col min="12" max="12" width="9.21875" style="90" customWidth="1"/>
    <col min="13" max="15" width="8.88671875" style="90"/>
    <col min="16" max="17" width="8.21875" style="90" customWidth="1"/>
    <col min="18" max="18" width="6.88671875" style="90" customWidth="1"/>
    <col min="19" max="20" width="8.21875" style="90" customWidth="1"/>
    <col min="21" max="22" width="6.88671875" style="90" customWidth="1"/>
    <col min="23" max="23" width="37.5546875" style="90" customWidth="1"/>
    <col min="24" max="24" width="5.88671875" style="90" customWidth="1"/>
    <col min="25" max="25" width="255" style="90" customWidth="1"/>
    <col min="26" max="16384" width="8.88671875" style="90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7" customFormat="1" ht="63" customHeight="1">
      <c r="A2" s="141" t="s">
        <v>250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111" t="s">
        <v>1</v>
      </c>
      <c r="B3" s="92" t="s">
        <v>2</v>
      </c>
      <c r="C3" s="111" t="s">
        <v>3</v>
      </c>
      <c r="D3" s="111" t="s">
        <v>4</v>
      </c>
      <c r="E3" s="92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92" t="s">
        <v>6</v>
      </c>
      <c r="K3" s="92" t="s">
        <v>7</v>
      </c>
      <c r="L3" s="92" t="s">
        <v>8</v>
      </c>
      <c r="M3" s="92" t="s">
        <v>11</v>
      </c>
      <c r="N3" s="92" t="s">
        <v>9</v>
      </c>
      <c r="O3" s="92" t="s">
        <v>171</v>
      </c>
      <c r="P3" s="92" t="s">
        <v>15</v>
      </c>
      <c r="Q3" s="92" t="s">
        <v>12</v>
      </c>
      <c r="R3" s="92" t="s">
        <v>173</v>
      </c>
      <c r="S3" s="92" t="s">
        <v>172</v>
      </c>
      <c r="T3" s="92" t="s">
        <v>16</v>
      </c>
      <c r="U3" s="92" t="s">
        <v>17</v>
      </c>
      <c r="V3" s="92" t="s">
        <v>20</v>
      </c>
      <c r="W3" s="92" t="s">
        <v>21</v>
      </c>
      <c r="X3" s="89"/>
      <c r="Y3" s="89"/>
    </row>
    <row r="4" spans="1:25">
      <c r="A4" s="169" t="s">
        <v>22</v>
      </c>
      <c r="B4" s="160">
        <v>44470</v>
      </c>
      <c r="C4" s="169" t="s">
        <v>23</v>
      </c>
      <c r="D4" s="110" t="s">
        <v>238</v>
      </c>
      <c r="E4" s="61">
        <v>44475.542607604199</v>
      </c>
      <c r="F4" s="61"/>
      <c r="G4" s="61"/>
      <c r="H4" s="61"/>
      <c r="I4" s="61"/>
      <c r="J4" s="62">
        <v>7012</v>
      </c>
      <c r="K4" s="62">
        <v>6980</v>
      </c>
      <c r="L4" s="63">
        <v>0.99543639475185397</v>
      </c>
      <c r="M4" s="64">
        <v>3759</v>
      </c>
      <c r="N4" s="62">
        <v>2169</v>
      </c>
      <c r="O4" s="63">
        <v>0.31074498567335201</v>
      </c>
      <c r="P4" s="64">
        <v>591</v>
      </c>
      <c r="Q4" s="62">
        <v>384</v>
      </c>
      <c r="R4" s="63">
        <v>0.177040110650069</v>
      </c>
      <c r="S4" s="63">
        <v>5.5014326647564497E-2</v>
      </c>
      <c r="T4" s="63">
        <v>8.4670487106017198E-2</v>
      </c>
      <c r="U4" s="63">
        <v>0.15722266560255399</v>
      </c>
      <c r="V4" s="65">
        <v>0.7</v>
      </c>
      <c r="W4" s="95" t="s">
        <v>239</v>
      </c>
      <c r="X4" s="89"/>
      <c r="Y4" s="89"/>
    </row>
    <row r="5" spans="1:25">
      <c r="A5" s="178"/>
      <c r="B5" s="161"/>
      <c r="C5" s="178"/>
      <c r="D5" s="112" t="s">
        <v>238</v>
      </c>
      <c r="E5" s="61">
        <v>44475.542607604199</v>
      </c>
      <c r="F5" s="38" t="s">
        <v>251</v>
      </c>
      <c r="G5" s="39">
        <v>34</v>
      </c>
      <c r="H5" s="40">
        <f t="shared" ref="H5:H7" si="0">G5/P$4</f>
        <v>5.7529610829103212E-2</v>
      </c>
      <c r="I5" s="40">
        <f t="shared" ref="I5:I7" si="1">+G5/K$4</f>
        <v>4.8710601719197709E-3</v>
      </c>
      <c r="J5" s="62">
        <v>7012</v>
      </c>
      <c r="K5" s="62">
        <v>6980</v>
      </c>
      <c r="L5" s="63">
        <v>0.99543639475185397</v>
      </c>
      <c r="M5" s="64">
        <v>3759</v>
      </c>
      <c r="N5" s="62">
        <v>2169</v>
      </c>
      <c r="O5" s="63">
        <v>0.31074498567335201</v>
      </c>
      <c r="P5" s="64">
        <v>591</v>
      </c>
      <c r="Q5" s="62">
        <v>384</v>
      </c>
      <c r="R5" s="63">
        <v>0.177040110650069</v>
      </c>
      <c r="S5" s="63">
        <v>5.5014326647564497E-2</v>
      </c>
      <c r="T5" s="63">
        <v>8.4670487106017198E-2</v>
      </c>
      <c r="U5" s="63">
        <v>0.15722266560255399</v>
      </c>
      <c r="V5" s="65">
        <v>0.7</v>
      </c>
      <c r="W5" s="95"/>
      <c r="X5" s="89"/>
      <c r="Y5" s="89"/>
    </row>
    <row r="6" spans="1:25">
      <c r="A6" s="178"/>
      <c r="B6" s="161"/>
      <c r="C6" s="178"/>
      <c r="D6" s="112" t="s">
        <v>238</v>
      </c>
      <c r="E6" s="61">
        <v>44475.542607604199</v>
      </c>
      <c r="F6" s="38" t="s">
        <v>252</v>
      </c>
      <c r="G6" s="39">
        <v>4</v>
      </c>
      <c r="H6" s="40">
        <f t="shared" si="0"/>
        <v>6.7681895093062603E-3</v>
      </c>
      <c r="I6" s="40">
        <f t="shared" si="1"/>
        <v>5.7306590257879652E-4</v>
      </c>
      <c r="J6" s="62">
        <v>7012</v>
      </c>
      <c r="K6" s="62">
        <v>6980</v>
      </c>
      <c r="L6" s="63">
        <v>0.99543639475185397</v>
      </c>
      <c r="M6" s="64">
        <v>3759</v>
      </c>
      <c r="N6" s="62">
        <v>2169</v>
      </c>
      <c r="O6" s="63">
        <v>0.31074498567335201</v>
      </c>
      <c r="P6" s="64">
        <v>591</v>
      </c>
      <c r="Q6" s="62">
        <v>384</v>
      </c>
      <c r="R6" s="63">
        <v>0.177040110650069</v>
      </c>
      <c r="S6" s="63">
        <v>5.5014326647564497E-2</v>
      </c>
      <c r="T6" s="63">
        <v>8.4670487106017198E-2</v>
      </c>
      <c r="U6" s="63">
        <v>0.15722266560255399</v>
      </c>
      <c r="V6" s="65">
        <v>0.7</v>
      </c>
      <c r="W6" s="95"/>
      <c r="X6" s="89"/>
      <c r="Y6" s="89"/>
    </row>
    <row r="7" spans="1:25">
      <c r="A7" s="178"/>
      <c r="B7" s="161"/>
      <c r="C7" s="178"/>
      <c r="D7" s="112" t="s">
        <v>238</v>
      </c>
      <c r="E7" s="61">
        <v>44475.542607604199</v>
      </c>
      <c r="F7" s="38" t="s">
        <v>253</v>
      </c>
      <c r="G7" s="39">
        <v>1</v>
      </c>
      <c r="H7" s="40">
        <f t="shared" si="0"/>
        <v>1.6920473773265651E-3</v>
      </c>
      <c r="I7" s="40">
        <f t="shared" si="1"/>
        <v>1.4326647564469913E-4</v>
      </c>
      <c r="J7" s="62">
        <v>7012</v>
      </c>
      <c r="K7" s="62">
        <v>6980</v>
      </c>
      <c r="L7" s="63">
        <v>0.99543639475185397</v>
      </c>
      <c r="M7" s="64">
        <v>3759</v>
      </c>
      <c r="N7" s="62">
        <v>2169</v>
      </c>
      <c r="O7" s="63">
        <v>0.31074498567335201</v>
      </c>
      <c r="P7" s="64">
        <v>591</v>
      </c>
      <c r="Q7" s="62">
        <v>384</v>
      </c>
      <c r="R7" s="63">
        <v>0.177040110650069</v>
      </c>
      <c r="S7" s="63">
        <v>5.5014326647564497E-2</v>
      </c>
      <c r="T7" s="63">
        <v>8.4670487106017198E-2</v>
      </c>
      <c r="U7" s="63">
        <v>0.15722266560255399</v>
      </c>
      <c r="V7" s="65">
        <v>0.7</v>
      </c>
      <c r="W7" s="95"/>
      <c r="X7" s="89"/>
      <c r="Y7" s="89"/>
    </row>
    <row r="8" spans="1:25" ht="26.4">
      <c r="A8" s="178"/>
      <c r="B8" s="161"/>
      <c r="C8" s="178"/>
      <c r="D8" s="112" t="s">
        <v>238</v>
      </c>
      <c r="E8" s="61">
        <v>44475.542607604199</v>
      </c>
      <c r="F8" s="38" t="s">
        <v>154</v>
      </c>
      <c r="G8" s="39">
        <v>1</v>
      </c>
      <c r="H8" s="40">
        <f t="shared" ref="H8:H9" si="2">G8/P$4</f>
        <v>1.6920473773265651E-3</v>
      </c>
      <c r="I8" s="40">
        <f t="shared" ref="I8:I9" si="3">+G8/K$4</f>
        <v>1.4326647564469913E-4</v>
      </c>
      <c r="J8" s="62">
        <v>7012</v>
      </c>
      <c r="K8" s="62">
        <v>6980</v>
      </c>
      <c r="L8" s="63">
        <v>0.99543639475185397</v>
      </c>
      <c r="M8" s="64">
        <v>3759</v>
      </c>
      <c r="N8" s="62">
        <v>2169</v>
      </c>
      <c r="O8" s="63">
        <v>0.31074498567335201</v>
      </c>
      <c r="P8" s="64">
        <v>591</v>
      </c>
      <c r="Q8" s="62">
        <v>384</v>
      </c>
      <c r="R8" s="63">
        <v>0.177040110650069</v>
      </c>
      <c r="S8" s="63">
        <v>5.5014326647564497E-2</v>
      </c>
      <c r="T8" s="63">
        <v>8.4670487106017198E-2</v>
      </c>
      <c r="U8" s="63">
        <v>0.15722266560255399</v>
      </c>
      <c r="V8" s="65">
        <v>0.7</v>
      </c>
      <c r="W8" s="95"/>
      <c r="X8" s="89"/>
      <c r="Y8" s="89"/>
    </row>
    <row r="9" spans="1:25">
      <c r="A9" s="178"/>
      <c r="B9" s="161"/>
      <c r="C9" s="178"/>
      <c r="D9" s="112" t="s">
        <v>238</v>
      </c>
      <c r="E9" s="61">
        <v>44475.542607604199</v>
      </c>
      <c r="F9" s="38" t="s">
        <v>254</v>
      </c>
      <c r="G9" s="39">
        <v>1</v>
      </c>
      <c r="H9" s="40">
        <f t="shared" si="2"/>
        <v>1.6920473773265651E-3</v>
      </c>
      <c r="I9" s="40">
        <f t="shared" si="3"/>
        <v>1.4326647564469913E-4</v>
      </c>
      <c r="J9" s="62">
        <v>7012</v>
      </c>
      <c r="K9" s="62">
        <v>6980</v>
      </c>
      <c r="L9" s="63">
        <v>0.99543639475185397</v>
      </c>
      <c r="M9" s="64">
        <v>3759</v>
      </c>
      <c r="N9" s="62">
        <v>2169</v>
      </c>
      <c r="O9" s="63">
        <v>0.31074498567335201</v>
      </c>
      <c r="P9" s="64">
        <v>591</v>
      </c>
      <c r="Q9" s="62">
        <v>384</v>
      </c>
      <c r="R9" s="63">
        <v>0.177040110650069</v>
      </c>
      <c r="S9" s="63">
        <v>5.5014326647564497E-2</v>
      </c>
      <c r="T9" s="63">
        <v>8.4670487106017198E-2</v>
      </c>
      <c r="U9" s="63">
        <v>0.15722266560255399</v>
      </c>
      <c r="V9" s="65">
        <v>0.7</v>
      </c>
      <c r="W9" s="95"/>
      <c r="X9" s="89"/>
      <c r="Y9" s="89"/>
    </row>
    <row r="10" spans="1:25">
      <c r="A10" s="178"/>
      <c r="B10" s="161"/>
      <c r="C10" s="178"/>
      <c r="D10" s="112"/>
      <c r="E10" s="61"/>
      <c r="F10" s="61"/>
      <c r="G10" s="61"/>
      <c r="H10" s="61"/>
      <c r="I10" s="61"/>
      <c r="J10" s="62"/>
      <c r="K10" s="62"/>
      <c r="L10" s="63"/>
      <c r="M10" s="64"/>
      <c r="N10" s="62"/>
      <c r="O10" s="63"/>
      <c r="P10" s="64"/>
      <c r="Q10" s="62"/>
      <c r="R10" s="63"/>
      <c r="S10" s="63"/>
      <c r="T10" s="63"/>
      <c r="U10" s="63"/>
      <c r="V10" s="65"/>
      <c r="W10" s="95"/>
      <c r="X10" s="89"/>
      <c r="Y10" s="89"/>
    </row>
    <row r="11" spans="1:25">
      <c r="A11" s="170"/>
      <c r="B11" s="170"/>
      <c r="C11" s="170"/>
      <c r="D11" s="110" t="s">
        <v>240</v>
      </c>
      <c r="E11" s="61">
        <v>44481.417219409697</v>
      </c>
      <c r="F11" s="61"/>
      <c r="G11" s="61"/>
      <c r="H11" s="61"/>
      <c r="I11" s="61"/>
      <c r="J11" s="62">
        <v>18938</v>
      </c>
      <c r="K11" s="62">
        <v>18512</v>
      </c>
      <c r="L11" s="63">
        <v>0.97750554440806803</v>
      </c>
      <c r="M11" s="64">
        <v>2726</v>
      </c>
      <c r="N11" s="62">
        <v>1927</v>
      </c>
      <c r="O11" s="63">
        <v>0.10409464131374201</v>
      </c>
      <c r="P11" s="64">
        <v>51</v>
      </c>
      <c r="Q11" s="62">
        <v>39</v>
      </c>
      <c r="R11" s="63">
        <v>2.0238713025428099E-2</v>
      </c>
      <c r="S11" s="63">
        <v>2.10674157303371E-3</v>
      </c>
      <c r="T11" s="63">
        <v>2.7549697493517702E-3</v>
      </c>
      <c r="U11" s="63">
        <v>1.8708730741012501E-2</v>
      </c>
      <c r="V11" s="65">
        <v>0.1</v>
      </c>
      <c r="W11" s="95" t="s">
        <v>61</v>
      </c>
      <c r="X11" s="89"/>
      <c r="Y11" s="89"/>
    </row>
    <row r="12" spans="1:25">
      <c r="A12" s="170"/>
      <c r="B12" s="170"/>
      <c r="C12" s="170"/>
      <c r="D12" s="112" t="s">
        <v>255</v>
      </c>
      <c r="E12" s="61">
        <v>44481.417219409697</v>
      </c>
      <c r="F12" s="38" t="s">
        <v>256</v>
      </c>
      <c r="G12" s="39">
        <v>9</v>
      </c>
      <c r="H12" s="40">
        <f>G12/P$11</f>
        <v>0.17647058823529413</v>
      </c>
      <c r="I12" s="40">
        <f>+G12/K$11</f>
        <v>4.8617113223854794E-4</v>
      </c>
      <c r="J12" s="62">
        <v>18938</v>
      </c>
      <c r="K12" s="62">
        <v>18512</v>
      </c>
      <c r="L12" s="63">
        <v>0.97750554440806803</v>
      </c>
      <c r="M12" s="64">
        <v>2726</v>
      </c>
      <c r="N12" s="62">
        <v>1927</v>
      </c>
      <c r="O12" s="63">
        <v>0.10409464131374201</v>
      </c>
      <c r="P12" s="64">
        <v>51</v>
      </c>
      <c r="Q12" s="62">
        <v>39</v>
      </c>
      <c r="R12" s="63">
        <v>2.0238713025428099E-2</v>
      </c>
      <c r="S12" s="63">
        <v>2.10674157303371E-3</v>
      </c>
      <c r="T12" s="63">
        <v>2.7549697493517702E-3</v>
      </c>
      <c r="U12" s="63">
        <v>1.8708730741012501E-2</v>
      </c>
      <c r="V12" s="65">
        <v>0.1</v>
      </c>
      <c r="W12" s="95"/>
      <c r="X12" s="89"/>
      <c r="Y12" s="89"/>
    </row>
    <row r="13" spans="1:25" ht="26.4">
      <c r="A13" s="170"/>
      <c r="B13" s="170"/>
      <c r="C13" s="170"/>
      <c r="D13" s="112" t="s">
        <v>240</v>
      </c>
      <c r="E13" s="61">
        <v>44481.417219409697</v>
      </c>
      <c r="F13" s="38" t="s">
        <v>79</v>
      </c>
      <c r="G13" s="39">
        <v>19</v>
      </c>
      <c r="H13" s="40">
        <f>G13/P$11</f>
        <v>0.37254901960784315</v>
      </c>
      <c r="I13" s="40">
        <f>+G13/K$11</f>
        <v>1.026361279170268E-3</v>
      </c>
      <c r="J13" s="62">
        <v>18938</v>
      </c>
      <c r="K13" s="62">
        <v>18512</v>
      </c>
      <c r="L13" s="63">
        <v>0.97750554440806803</v>
      </c>
      <c r="M13" s="64">
        <v>2726</v>
      </c>
      <c r="N13" s="62">
        <v>1927</v>
      </c>
      <c r="O13" s="63">
        <v>0.10409464131374201</v>
      </c>
      <c r="P13" s="64">
        <v>51</v>
      </c>
      <c r="Q13" s="62">
        <v>39</v>
      </c>
      <c r="R13" s="63">
        <v>2.0238713025428099E-2</v>
      </c>
      <c r="S13" s="63">
        <v>2.10674157303371E-3</v>
      </c>
      <c r="T13" s="63">
        <v>2.7549697493517702E-3</v>
      </c>
      <c r="U13" s="63">
        <v>1.8708730741012501E-2</v>
      </c>
      <c r="V13" s="65">
        <v>0.1</v>
      </c>
      <c r="W13" s="95"/>
      <c r="X13" s="89"/>
      <c r="Y13" s="89"/>
    </row>
    <row r="14" spans="1:25">
      <c r="A14" s="170"/>
      <c r="B14" s="170"/>
      <c r="C14" s="170"/>
      <c r="D14" s="112"/>
      <c r="E14" s="61"/>
      <c r="F14" s="61"/>
      <c r="G14" s="61"/>
      <c r="H14" s="61"/>
      <c r="I14" s="61"/>
      <c r="J14" s="62"/>
      <c r="K14" s="62"/>
      <c r="L14" s="63"/>
      <c r="M14" s="64"/>
      <c r="N14" s="62"/>
      <c r="O14" s="63"/>
      <c r="P14" s="64"/>
      <c r="Q14" s="62"/>
      <c r="R14" s="63"/>
      <c r="S14" s="63"/>
      <c r="T14" s="63"/>
      <c r="U14" s="63"/>
      <c r="V14" s="65"/>
      <c r="W14" s="95"/>
      <c r="X14" s="89"/>
      <c r="Y14" s="89"/>
    </row>
    <row r="15" spans="1:25">
      <c r="A15" s="170"/>
      <c r="B15" s="170"/>
      <c r="C15" s="170"/>
      <c r="D15" s="110" t="s">
        <v>241</v>
      </c>
      <c r="E15" s="61">
        <v>44482.375500463</v>
      </c>
      <c r="F15" s="61"/>
      <c r="G15" s="61"/>
      <c r="H15" s="61"/>
      <c r="I15" s="61"/>
      <c r="J15" s="62">
        <v>6991</v>
      </c>
      <c r="K15" s="62">
        <v>6968</v>
      </c>
      <c r="L15" s="63">
        <v>0.99671005578601102</v>
      </c>
      <c r="M15" s="64">
        <v>3083</v>
      </c>
      <c r="N15" s="62">
        <v>1968</v>
      </c>
      <c r="O15" s="63">
        <v>0.28243398392652103</v>
      </c>
      <c r="P15" s="64">
        <v>409</v>
      </c>
      <c r="Q15" s="62">
        <v>241</v>
      </c>
      <c r="R15" s="63">
        <v>0.122459349593496</v>
      </c>
      <c r="S15" s="63">
        <v>3.4586681974741698E-2</v>
      </c>
      <c r="T15" s="63">
        <v>5.8696900114810602E-2</v>
      </c>
      <c r="U15" s="63">
        <v>0.132662990593578</v>
      </c>
      <c r="V15" s="65">
        <v>4.4000000000000004</v>
      </c>
      <c r="W15" s="95" t="s">
        <v>242</v>
      </c>
      <c r="X15" s="89"/>
      <c r="Y15" s="89"/>
    </row>
    <row r="16" spans="1:25">
      <c r="A16" s="170"/>
      <c r="B16" s="170"/>
      <c r="C16" s="170"/>
      <c r="D16" s="112" t="s">
        <v>241</v>
      </c>
      <c r="E16" s="61">
        <v>44482.375500463</v>
      </c>
      <c r="F16" s="38" t="s">
        <v>251</v>
      </c>
      <c r="G16" s="39">
        <v>20</v>
      </c>
      <c r="H16" s="40">
        <f>G16/P$15</f>
        <v>4.8899755501222497E-2</v>
      </c>
      <c r="I16" s="40">
        <f>+G16/K$15</f>
        <v>2.8702640642939152E-3</v>
      </c>
      <c r="J16" s="62">
        <v>6991</v>
      </c>
      <c r="K16" s="62">
        <v>6968</v>
      </c>
      <c r="L16" s="63">
        <v>0.99671005578601102</v>
      </c>
      <c r="M16" s="64">
        <v>3083</v>
      </c>
      <c r="N16" s="62">
        <v>1968</v>
      </c>
      <c r="O16" s="63">
        <v>0.28243398392652103</v>
      </c>
      <c r="P16" s="64">
        <v>409</v>
      </c>
      <c r="Q16" s="62">
        <v>241</v>
      </c>
      <c r="R16" s="63">
        <v>0.122459349593496</v>
      </c>
      <c r="S16" s="63">
        <v>3.4586681974741698E-2</v>
      </c>
      <c r="T16" s="63">
        <v>5.8696900114810602E-2</v>
      </c>
      <c r="U16" s="63">
        <v>0.132662990593578</v>
      </c>
      <c r="V16" s="65">
        <v>4.4000000000000004</v>
      </c>
      <c r="W16" s="95"/>
      <c r="X16" s="89"/>
      <c r="Y16" s="89"/>
    </row>
    <row r="17" spans="1:25">
      <c r="A17" s="170"/>
      <c r="B17" s="170"/>
      <c r="C17" s="170"/>
      <c r="D17" s="112" t="s">
        <v>241</v>
      </c>
      <c r="E17" s="61">
        <v>44482.375500463</v>
      </c>
      <c r="F17" s="38" t="s">
        <v>252</v>
      </c>
      <c r="G17" s="39">
        <v>1</v>
      </c>
      <c r="H17" s="40">
        <f t="shared" ref="H17:H19" si="4">G17/P$15</f>
        <v>2.4449877750611247E-3</v>
      </c>
      <c r="I17" s="40">
        <f t="shared" ref="I17:I19" si="5">+G17/K$15</f>
        <v>1.4351320321469576E-4</v>
      </c>
      <c r="J17" s="62">
        <v>6991</v>
      </c>
      <c r="K17" s="62">
        <v>6968</v>
      </c>
      <c r="L17" s="63">
        <v>0.99671005578601102</v>
      </c>
      <c r="M17" s="64">
        <v>3083</v>
      </c>
      <c r="N17" s="62">
        <v>1968</v>
      </c>
      <c r="O17" s="63">
        <v>0.28243398392652103</v>
      </c>
      <c r="P17" s="64">
        <v>409</v>
      </c>
      <c r="Q17" s="62">
        <v>241</v>
      </c>
      <c r="R17" s="63">
        <v>0.122459349593496</v>
      </c>
      <c r="S17" s="63">
        <v>3.4586681974741698E-2</v>
      </c>
      <c r="T17" s="63">
        <v>5.8696900114810602E-2</v>
      </c>
      <c r="U17" s="63">
        <v>0.132662990593578</v>
      </c>
      <c r="V17" s="65">
        <v>4.4000000000000004</v>
      </c>
      <c r="W17" s="95"/>
      <c r="X17" s="89"/>
      <c r="Y17" s="89"/>
    </row>
    <row r="18" spans="1:25" ht="26.4">
      <c r="A18" s="170"/>
      <c r="B18" s="170"/>
      <c r="C18" s="170"/>
      <c r="D18" s="112" t="s">
        <v>241</v>
      </c>
      <c r="E18" s="61">
        <v>44482.375500463</v>
      </c>
      <c r="F18" s="38" t="s">
        <v>257</v>
      </c>
      <c r="G18" s="39">
        <v>2</v>
      </c>
      <c r="H18" s="40">
        <f t="shared" si="4"/>
        <v>4.8899755501222494E-3</v>
      </c>
      <c r="I18" s="40">
        <f t="shared" si="5"/>
        <v>2.8702640642939151E-4</v>
      </c>
      <c r="J18" s="62">
        <v>6991</v>
      </c>
      <c r="K18" s="62">
        <v>6968</v>
      </c>
      <c r="L18" s="63">
        <v>0.99671005578601102</v>
      </c>
      <c r="M18" s="64">
        <v>3083</v>
      </c>
      <c r="N18" s="62">
        <v>1968</v>
      </c>
      <c r="O18" s="63">
        <v>0.28243398392652103</v>
      </c>
      <c r="P18" s="64">
        <v>409</v>
      </c>
      <c r="Q18" s="62">
        <v>241</v>
      </c>
      <c r="R18" s="63">
        <v>0.122459349593496</v>
      </c>
      <c r="S18" s="63">
        <v>3.4586681974741698E-2</v>
      </c>
      <c r="T18" s="63">
        <v>5.8696900114810602E-2</v>
      </c>
      <c r="U18" s="63">
        <v>0.132662990593578</v>
      </c>
      <c r="V18" s="65">
        <v>4.4000000000000004</v>
      </c>
      <c r="W18" s="95"/>
      <c r="X18" s="89"/>
      <c r="Y18" s="89"/>
    </row>
    <row r="19" spans="1:25">
      <c r="A19" s="170"/>
      <c r="B19" s="170"/>
      <c r="C19" s="170"/>
      <c r="D19" s="112" t="s">
        <v>241</v>
      </c>
      <c r="E19" s="61">
        <v>44482.375500463</v>
      </c>
      <c r="F19" s="38" t="s">
        <v>254</v>
      </c>
      <c r="G19" s="39">
        <v>0</v>
      </c>
      <c r="H19" s="40">
        <f t="shared" si="4"/>
        <v>0</v>
      </c>
      <c r="I19" s="40">
        <f t="shared" si="5"/>
        <v>0</v>
      </c>
      <c r="J19" s="62">
        <v>6991</v>
      </c>
      <c r="K19" s="62">
        <v>6968</v>
      </c>
      <c r="L19" s="63">
        <v>0.99671005578601102</v>
      </c>
      <c r="M19" s="64">
        <v>3083</v>
      </c>
      <c r="N19" s="62">
        <v>1968</v>
      </c>
      <c r="O19" s="63">
        <v>0.28243398392652103</v>
      </c>
      <c r="P19" s="64">
        <v>409</v>
      </c>
      <c r="Q19" s="62">
        <v>241</v>
      </c>
      <c r="R19" s="63">
        <v>0.122459349593496</v>
      </c>
      <c r="S19" s="63">
        <v>3.4586681974741698E-2</v>
      </c>
      <c r="T19" s="63">
        <v>5.8696900114810602E-2</v>
      </c>
      <c r="U19" s="63">
        <v>0.132662990593578</v>
      </c>
      <c r="V19" s="65">
        <v>4.4000000000000004</v>
      </c>
      <c r="W19" s="95"/>
      <c r="X19" s="89"/>
      <c r="Y19" s="89"/>
    </row>
    <row r="20" spans="1:25">
      <c r="A20" s="170"/>
      <c r="B20" s="170"/>
      <c r="C20" s="170"/>
      <c r="D20" s="112"/>
      <c r="E20" s="61"/>
      <c r="F20" s="61"/>
      <c r="G20" s="61"/>
      <c r="H20" s="61"/>
      <c r="I20" s="61"/>
      <c r="J20" s="62"/>
      <c r="K20" s="62"/>
      <c r="L20" s="63"/>
      <c r="M20" s="64"/>
      <c r="N20" s="62"/>
      <c r="O20" s="63"/>
      <c r="P20" s="64"/>
      <c r="Q20" s="62"/>
      <c r="R20" s="63"/>
      <c r="S20" s="63"/>
      <c r="T20" s="63"/>
      <c r="U20" s="63"/>
      <c r="V20" s="65"/>
      <c r="W20" s="95"/>
      <c r="X20" s="89"/>
      <c r="Y20" s="89"/>
    </row>
    <row r="21" spans="1:25" ht="20.399999999999999">
      <c r="A21" s="170"/>
      <c r="B21" s="170"/>
      <c r="C21" s="170"/>
      <c r="D21" s="110" t="s">
        <v>243</v>
      </c>
      <c r="E21" s="61">
        <v>44483.333751423597</v>
      </c>
      <c r="F21" s="61"/>
      <c r="G21" s="61"/>
      <c r="H21" s="61"/>
      <c r="I21" s="61"/>
      <c r="J21" s="62">
        <v>18908</v>
      </c>
      <c r="K21" s="62">
        <v>18368</v>
      </c>
      <c r="L21" s="63">
        <v>0.97144066003807905</v>
      </c>
      <c r="M21" s="64">
        <v>2707</v>
      </c>
      <c r="N21" s="62">
        <v>1948</v>
      </c>
      <c r="O21" s="63">
        <v>0.10605400696864099</v>
      </c>
      <c r="P21" s="64">
        <v>42</v>
      </c>
      <c r="Q21" s="62">
        <v>29</v>
      </c>
      <c r="R21" s="63">
        <v>1.4887063655030799E-2</v>
      </c>
      <c r="S21" s="63">
        <v>1.57883275261324E-3</v>
      </c>
      <c r="T21" s="63">
        <v>2.2865853658536601E-3</v>
      </c>
      <c r="U21" s="63">
        <v>1.55153306243074E-2</v>
      </c>
      <c r="V21" s="65">
        <v>0.1</v>
      </c>
      <c r="W21" s="95" t="s">
        <v>84</v>
      </c>
      <c r="X21" s="89"/>
      <c r="Y21" s="89"/>
    </row>
    <row r="22" spans="1:25" ht="20.399999999999999">
      <c r="A22" s="170"/>
      <c r="B22" s="170"/>
      <c r="C22" s="170"/>
      <c r="D22" s="112" t="s">
        <v>243</v>
      </c>
      <c r="E22" s="61">
        <v>44483.333751423597</v>
      </c>
      <c r="F22" s="38" t="s">
        <v>256</v>
      </c>
      <c r="G22" s="39">
        <v>7</v>
      </c>
      <c r="H22" s="40">
        <f>G22/P$21</f>
        <v>0.16666666666666666</v>
      </c>
      <c r="I22" s="40">
        <f>+G22/K$21</f>
        <v>3.8109756097560977E-4</v>
      </c>
      <c r="J22" s="62">
        <v>18908</v>
      </c>
      <c r="K22" s="62">
        <v>18368</v>
      </c>
      <c r="L22" s="63">
        <v>0.97144066003807905</v>
      </c>
      <c r="M22" s="64">
        <v>2707</v>
      </c>
      <c r="N22" s="62">
        <v>1948</v>
      </c>
      <c r="O22" s="63">
        <v>0.10605400696864099</v>
      </c>
      <c r="P22" s="64">
        <v>42</v>
      </c>
      <c r="Q22" s="62">
        <v>29</v>
      </c>
      <c r="R22" s="63">
        <v>1.4887063655030799E-2</v>
      </c>
      <c r="S22" s="63">
        <v>1.57883275261324E-3</v>
      </c>
      <c r="T22" s="63">
        <v>2.2865853658536601E-3</v>
      </c>
      <c r="U22" s="63">
        <v>1.55153306243074E-2</v>
      </c>
      <c r="V22" s="65">
        <v>0.1</v>
      </c>
      <c r="W22" s="95"/>
      <c r="X22" s="89"/>
      <c r="Y22" s="89"/>
    </row>
    <row r="23" spans="1:25" ht="26.4">
      <c r="A23" s="170"/>
      <c r="B23" s="170"/>
      <c r="C23" s="170"/>
      <c r="D23" s="112" t="s">
        <v>243</v>
      </c>
      <c r="E23" s="61">
        <v>44483.333751423597</v>
      </c>
      <c r="F23" s="38" t="s">
        <v>79</v>
      </c>
      <c r="G23" s="39">
        <v>16</v>
      </c>
      <c r="H23" s="40">
        <f>G23/P$21</f>
        <v>0.38095238095238093</v>
      </c>
      <c r="I23" s="40">
        <f>+G23/K$21</f>
        <v>8.710801393728223E-4</v>
      </c>
      <c r="J23" s="62">
        <v>18908</v>
      </c>
      <c r="K23" s="62">
        <v>18368</v>
      </c>
      <c r="L23" s="63">
        <v>0.97144066003807905</v>
      </c>
      <c r="M23" s="64">
        <v>2707</v>
      </c>
      <c r="N23" s="62">
        <v>1948</v>
      </c>
      <c r="O23" s="63">
        <v>0.10605400696864099</v>
      </c>
      <c r="P23" s="64">
        <v>42</v>
      </c>
      <c r="Q23" s="62">
        <v>29</v>
      </c>
      <c r="R23" s="63">
        <v>1.4887063655030799E-2</v>
      </c>
      <c r="S23" s="63">
        <v>1.57883275261324E-3</v>
      </c>
      <c r="T23" s="63">
        <v>2.2865853658536601E-3</v>
      </c>
      <c r="U23" s="63">
        <v>1.55153306243074E-2</v>
      </c>
      <c r="V23" s="65">
        <v>0.1</v>
      </c>
      <c r="W23" s="95"/>
      <c r="X23" s="89"/>
      <c r="Y23" s="89"/>
    </row>
    <row r="24" spans="1:25">
      <c r="A24" s="170"/>
      <c r="B24" s="170"/>
      <c r="C24" s="170"/>
      <c r="D24" s="112"/>
      <c r="E24" s="61"/>
      <c r="F24" s="61"/>
      <c r="G24" s="61"/>
      <c r="H24" s="61"/>
      <c r="I24" s="61"/>
      <c r="J24" s="62"/>
      <c r="K24" s="62"/>
      <c r="L24" s="63"/>
      <c r="M24" s="64"/>
      <c r="N24" s="62"/>
      <c r="O24" s="63"/>
      <c r="P24" s="64"/>
      <c r="Q24" s="62"/>
      <c r="R24" s="63"/>
      <c r="S24" s="63"/>
      <c r="T24" s="63"/>
      <c r="U24" s="63"/>
      <c r="V24" s="65"/>
      <c r="W24" s="95"/>
      <c r="X24" s="89"/>
      <c r="Y24" s="89"/>
    </row>
    <row r="25" spans="1:25" ht="20.399999999999999">
      <c r="A25" s="170"/>
      <c r="B25" s="170"/>
      <c r="C25" s="170"/>
      <c r="D25" s="110" t="s">
        <v>244</v>
      </c>
      <c r="E25" s="61">
        <v>44488.583902858802</v>
      </c>
      <c r="F25" s="61"/>
      <c r="G25" s="61"/>
      <c r="H25" s="61"/>
      <c r="I25" s="61"/>
      <c r="J25" s="62">
        <v>18895</v>
      </c>
      <c r="K25" s="62">
        <v>18352</v>
      </c>
      <c r="L25" s="63">
        <v>0.97126223868748396</v>
      </c>
      <c r="M25" s="64">
        <v>2925</v>
      </c>
      <c r="N25" s="62">
        <v>2069</v>
      </c>
      <c r="O25" s="63">
        <v>0.112739755884917</v>
      </c>
      <c r="P25" s="64">
        <v>73</v>
      </c>
      <c r="Q25" s="62">
        <v>40</v>
      </c>
      <c r="R25" s="63">
        <v>1.9333011116481402E-2</v>
      </c>
      <c r="S25" s="63">
        <v>2.1795989537924999E-3</v>
      </c>
      <c r="T25" s="63">
        <v>3.9777680906713199E-3</v>
      </c>
      <c r="U25" s="63">
        <v>2.4957264957265E-2</v>
      </c>
      <c r="V25" s="65">
        <v>0.1</v>
      </c>
      <c r="W25" s="95" t="s">
        <v>84</v>
      </c>
      <c r="X25" s="89"/>
      <c r="Y25" s="89"/>
    </row>
    <row r="26" spans="1:25" ht="20.399999999999999">
      <c r="A26" s="170"/>
      <c r="B26" s="170"/>
      <c r="C26" s="170"/>
      <c r="D26" s="112" t="s">
        <v>244</v>
      </c>
      <c r="E26" s="61">
        <v>44488.583902858802</v>
      </c>
      <c r="F26" s="38" t="s">
        <v>256</v>
      </c>
      <c r="G26" s="39">
        <v>22</v>
      </c>
      <c r="H26" s="40">
        <f>G26/P$25</f>
        <v>0.30136986301369861</v>
      </c>
      <c r="I26" s="40">
        <f>+G26/K$25</f>
        <v>1.1987794245858763E-3</v>
      </c>
      <c r="J26" s="62">
        <v>18895</v>
      </c>
      <c r="K26" s="62">
        <v>18352</v>
      </c>
      <c r="L26" s="63">
        <v>0.97126223868748396</v>
      </c>
      <c r="M26" s="64">
        <v>2925</v>
      </c>
      <c r="N26" s="62">
        <v>2069</v>
      </c>
      <c r="O26" s="63">
        <v>0.112739755884917</v>
      </c>
      <c r="P26" s="64">
        <v>73</v>
      </c>
      <c r="Q26" s="62">
        <v>40</v>
      </c>
      <c r="R26" s="63">
        <v>1.9333011116481402E-2</v>
      </c>
      <c r="S26" s="63">
        <v>2.1795989537924999E-3</v>
      </c>
      <c r="T26" s="63">
        <v>3.9777680906713199E-3</v>
      </c>
      <c r="U26" s="63">
        <v>2.4957264957265E-2</v>
      </c>
      <c r="V26" s="65">
        <v>0.1</v>
      </c>
      <c r="W26" s="95"/>
      <c r="X26" s="89"/>
      <c r="Y26" s="89"/>
    </row>
    <row r="27" spans="1:25" ht="26.4">
      <c r="A27" s="170"/>
      <c r="B27" s="170"/>
      <c r="C27" s="170"/>
      <c r="D27" s="112" t="s">
        <v>244</v>
      </c>
      <c r="E27" s="61">
        <v>44488.583902858802</v>
      </c>
      <c r="F27" s="38" t="s">
        <v>79</v>
      </c>
      <c r="G27" s="39">
        <v>19</v>
      </c>
      <c r="H27" s="40">
        <f>G27/P$25</f>
        <v>0.26027397260273971</v>
      </c>
      <c r="I27" s="40">
        <f>+G27/K$25</f>
        <v>1.0353095030514385E-3</v>
      </c>
      <c r="J27" s="62">
        <v>18895</v>
      </c>
      <c r="K27" s="62">
        <v>18352</v>
      </c>
      <c r="L27" s="63">
        <v>0.97126223868748396</v>
      </c>
      <c r="M27" s="64">
        <v>2925</v>
      </c>
      <c r="N27" s="62">
        <v>2069</v>
      </c>
      <c r="O27" s="63">
        <v>0.112739755884917</v>
      </c>
      <c r="P27" s="64">
        <v>73</v>
      </c>
      <c r="Q27" s="62">
        <v>40</v>
      </c>
      <c r="R27" s="63">
        <v>1.9333011116481402E-2</v>
      </c>
      <c r="S27" s="63">
        <v>2.1795989537924999E-3</v>
      </c>
      <c r="T27" s="63">
        <v>3.9777680906713199E-3</v>
      </c>
      <c r="U27" s="63">
        <v>2.4957264957265E-2</v>
      </c>
      <c r="V27" s="65">
        <v>0.1</v>
      </c>
      <c r="W27" s="95"/>
      <c r="X27" s="89"/>
      <c r="Y27" s="89"/>
    </row>
    <row r="28" spans="1:25">
      <c r="A28" s="170"/>
      <c r="B28" s="170"/>
      <c r="C28" s="170"/>
      <c r="D28" s="112"/>
      <c r="E28" s="61"/>
      <c r="F28" s="61"/>
      <c r="G28" s="61"/>
      <c r="H28" s="61"/>
      <c r="I28" s="61"/>
      <c r="J28" s="62"/>
      <c r="K28" s="62"/>
      <c r="L28" s="63"/>
      <c r="M28" s="64"/>
      <c r="N28" s="62"/>
      <c r="O28" s="63"/>
      <c r="P28" s="64"/>
      <c r="Q28" s="62"/>
      <c r="R28" s="63"/>
      <c r="S28" s="63"/>
      <c r="T28" s="63"/>
      <c r="U28" s="63"/>
      <c r="V28" s="65"/>
      <c r="W28" s="95"/>
      <c r="X28" s="89"/>
      <c r="Y28" s="89"/>
    </row>
    <row r="29" spans="1:25">
      <c r="A29" s="170"/>
      <c r="B29" s="170"/>
      <c r="C29" s="171"/>
      <c r="D29" s="110" t="s">
        <v>245</v>
      </c>
      <c r="E29" s="61">
        <v>44496.375437233801</v>
      </c>
      <c r="F29" s="61"/>
      <c r="G29" s="61"/>
      <c r="H29" s="61"/>
      <c r="I29" s="61"/>
      <c r="J29" s="62">
        <v>7198</v>
      </c>
      <c r="K29" s="62">
        <v>7170</v>
      </c>
      <c r="L29" s="63">
        <v>0.99611003056404601</v>
      </c>
      <c r="M29" s="64">
        <v>3212</v>
      </c>
      <c r="N29" s="62">
        <v>2037</v>
      </c>
      <c r="O29" s="63">
        <v>0.28410041841004202</v>
      </c>
      <c r="P29" s="64">
        <v>273</v>
      </c>
      <c r="Q29" s="62">
        <v>159</v>
      </c>
      <c r="R29" s="63">
        <v>7.8055964653902798E-2</v>
      </c>
      <c r="S29" s="63">
        <v>2.2175732217573199E-2</v>
      </c>
      <c r="T29" s="63">
        <v>3.8075313807531402E-2</v>
      </c>
      <c r="U29" s="63">
        <v>8.4993773349937699E-2</v>
      </c>
      <c r="V29" s="65">
        <v>2.2000000000000002</v>
      </c>
      <c r="W29" s="95" t="s">
        <v>246</v>
      </c>
      <c r="X29" s="89"/>
      <c r="Y29" s="89"/>
    </row>
    <row r="30" spans="1:25">
      <c r="A30" s="170"/>
      <c r="B30" s="170"/>
      <c r="C30" s="114"/>
      <c r="D30" s="112" t="s">
        <v>245</v>
      </c>
      <c r="E30" s="61">
        <v>44496.375437233801</v>
      </c>
      <c r="F30" s="38" t="s">
        <v>251</v>
      </c>
      <c r="G30" s="39">
        <v>14</v>
      </c>
      <c r="H30" s="40">
        <f>G30/P$29</f>
        <v>5.128205128205128E-2</v>
      </c>
      <c r="I30" s="40">
        <f>+G30/K$29</f>
        <v>1.9525801952580196E-3</v>
      </c>
      <c r="J30" s="62">
        <v>7198</v>
      </c>
      <c r="K30" s="62">
        <v>7170</v>
      </c>
      <c r="L30" s="63">
        <v>0.99611003056404601</v>
      </c>
      <c r="M30" s="64">
        <v>3212</v>
      </c>
      <c r="N30" s="62">
        <v>2037</v>
      </c>
      <c r="O30" s="63">
        <v>0.28410041841004202</v>
      </c>
      <c r="P30" s="64">
        <v>273</v>
      </c>
      <c r="Q30" s="62">
        <v>159</v>
      </c>
      <c r="R30" s="63">
        <v>7.8055964653902798E-2</v>
      </c>
      <c r="S30" s="63">
        <v>2.2175732217573199E-2</v>
      </c>
      <c r="T30" s="63">
        <v>3.8075313807531402E-2</v>
      </c>
      <c r="U30" s="63">
        <v>8.4993773349937699E-2</v>
      </c>
      <c r="V30" s="65">
        <v>2.2000000000000002</v>
      </c>
      <c r="W30" s="95"/>
      <c r="X30" s="89"/>
      <c r="Y30" s="89"/>
    </row>
    <row r="31" spans="1:25">
      <c r="A31" s="170"/>
      <c r="B31" s="170"/>
      <c r="C31" s="114"/>
      <c r="D31" s="112" t="s">
        <v>245</v>
      </c>
      <c r="E31" s="61">
        <v>44496.375437233801</v>
      </c>
      <c r="F31" s="38" t="s">
        <v>252</v>
      </c>
      <c r="G31" s="39">
        <v>0</v>
      </c>
      <c r="H31" s="40">
        <f t="shared" ref="H31:H33" si="6">G31/P$29</f>
        <v>0</v>
      </c>
      <c r="I31" s="40">
        <f t="shared" ref="I31:I33" si="7">+G31/K$29</f>
        <v>0</v>
      </c>
      <c r="J31" s="62">
        <v>7198</v>
      </c>
      <c r="K31" s="62">
        <v>7170</v>
      </c>
      <c r="L31" s="63">
        <v>0.99611003056404601</v>
      </c>
      <c r="M31" s="64">
        <v>3212</v>
      </c>
      <c r="N31" s="62">
        <v>2037</v>
      </c>
      <c r="O31" s="63">
        <v>0.28410041841004202</v>
      </c>
      <c r="P31" s="64">
        <v>273</v>
      </c>
      <c r="Q31" s="62">
        <v>159</v>
      </c>
      <c r="R31" s="63">
        <v>7.8055964653902798E-2</v>
      </c>
      <c r="S31" s="63">
        <v>2.2175732217573199E-2</v>
      </c>
      <c r="T31" s="63">
        <v>3.8075313807531402E-2</v>
      </c>
      <c r="U31" s="63">
        <v>8.4993773349937699E-2</v>
      </c>
      <c r="V31" s="65">
        <v>2.2000000000000002</v>
      </c>
      <c r="W31" s="95"/>
      <c r="X31" s="89"/>
      <c r="Y31" s="89"/>
    </row>
    <row r="32" spans="1:25">
      <c r="A32" s="170"/>
      <c r="B32" s="170"/>
      <c r="C32" s="114"/>
      <c r="D32" s="112" t="s">
        <v>245</v>
      </c>
      <c r="E32" s="61">
        <v>44496.375437233801</v>
      </c>
      <c r="F32" s="38" t="s">
        <v>253</v>
      </c>
      <c r="G32" s="39">
        <v>0</v>
      </c>
      <c r="H32" s="40">
        <f t="shared" si="6"/>
        <v>0</v>
      </c>
      <c r="I32" s="40">
        <f t="shared" si="7"/>
        <v>0</v>
      </c>
      <c r="J32" s="62">
        <v>7198</v>
      </c>
      <c r="K32" s="62">
        <v>7170</v>
      </c>
      <c r="L32" s="63">
        <v>0.99611003056404601</v>
      </c>
      <c r="M32" s="64">
        <v>3212</v>
      </c>
      <c r="N32" s="62">
        <v>2037</v>
      </c>
      <c r="O32" s="63">
        <v>0.28410041841004202</v>
      </c>
      <c r="P32" s="64">
        <v>273</v>
      </c>
      <c r="Q32" s="62">
        <v>159</v>
      </c>
      <c r="R32" s="63">
        <v>7.8055964653902798E-2</v>
      </c>
      <c r="S32" s="63">
        <v>2.2175732217573199E-2</v>
      </c>
      <c r="T32" s="63">
        <v>3.8075313807531402E-2</v>
      </c>
      <c r="U32" s="63">
        <v>8.4993773349937699E-2</v>
      </c>
      <c r="V32" s="65">
        <v>2.2000000000000002</v>
      </c>
      <c r="W32" s="95"/>
      <c r="X32" s="89"/>
      <c r="Y32" s="89"/>
    </row>
    <row r="33" spans="1:25">
      <c r="A33" s="170"/>
      <c r="B33" s="170"/>
      <c r="C33" s="114"/>
      <c r="D33" s="112" t="s">
        <v>245</v>
      </c>
      <c r="E33" s="61">
        <v>44496.375437233801</v>
      </c>
      <c r="F33" s="38" t="s">
        <v>254</v>
      </c>
      <c r="G33" s="39">
        <v>0</v>
      </c>
      <c r="H33" s="40">
        <f t="shared" si="6"/>
        <v>0</v>
      </c>
      <c r="I33" s="40">
        <f t="shared" si="7"/>
        <v>0</v>
      </c>
      <c r="J33" s="62">
        <v>7198</v>
      </c>
      <c r="K33" s="62">
        <v>7170</v>
      </c>
      <c r="L33" s="63">
        <v>0.99611003056404601</v>
      </c>
      <c r="M33" s="64">
        <v>3212</v>
      </c>
      <c r="N33" s="62">
        <v>2037</v>
      </c>
      <c r="O33" s="63">
        <v>0.28410041841004202</v>
      </c>
      <c r="P33" s="64">
        <v>273</v>
      </c>
      <c r="Q33" s="62">
        <v>159</v>
      </c>
      <c r="R33" s="63">
        <v>7.8055964653902798E-2</v>
      </c>
      <c r="S33" s="63">
        <v>2.2175732217573199E-2</v>
      </c>
      <c r="T33" s="63">
        <v>3.8075313807531402E-2</v>
      </c>
      <c r="U33" s="63">
        <v>8.4993773349937699E-2</v>
      </c>
      <c r="V33" s="65">
        <v>2.2000000000000002</v>
      </c>
      <c r="W33" s="95"/>
      <c r="X33" s="89"/>
      <c r="Y33" s="89"/>
    </row>
    <row r="34" spans="1:25">
      <c r="A34" s="170"/>
      <c r="B34" s="170"/>
      <c r="C34" s="168" t="s">
        <v>66</v>
      </c>
      <c r="D34" s="166"/>
      <c r="E34" s="108" t="s">
        <v>0</v>
      </c>
      <c r="F34" s="108"/>
      <c r="G34" s="108"/>
      <c r="H34" s="108"/>
      <c r="I34" s="108"/>
      <c r="J34" s="69">
        <v>77942</v>
      </c>
      <c r="K34" s="69">
        <v>76350</v>
      </c>
      <c r="L34" s="70">
        <v>0.97957455543866001</v>
      </c>
      <c r="M34" s="71">
        <v>18412</v>
      </c>
      <c r="N34" s="69">
        <v>12118</v>
      </c>
      <c r="O34" s="70">
        <v>0.15871643745906999</v>
      </c>
      <c r="P34" s="71">
        <v>1439</v>
      </c>
      <c r="Q34" s="69">
        <v>892</v>
      </c>
      <c r="R34" s="70">
        <v>7.3609506519227597E-2</v>
      </c>
      <c r="S34" s="70">
        <v>1.1683038637852E-2</v>
      </c>
      <c r="T34" s="70">
        <v>1.8847413228552701E-2</v>
      </c>
      <c r="U34" s="70">
        <v>7.8155550727786197E-2</v>
      </c>
      <c r="V34" s="108" t="s">
        <v>0</v>
      </c>
      <c r="W34" s="108" t="s">
        <v>0</v>
      </c>
      <c r="X34" s="89"/>
      <c r="Y34" s="89"/>
    </row>
    <row r="35" spans="1:25" ht="30.6">
      <c r="A35" s="170"/>
      <c r="B35" s="170"/>
      <c r="C35" s="109" t="s">
        <v>34</v>
      </c>
      <c r="D35" s="110" t="s">
        <v>247</v>
      </c>
      <c r="E35" s="61">
        <v>44488.3336893866</v>
      </c>
      <c r="F35" s="61"/>
      <c r="G35" s="61"/>
      <c r="H35" s="61"/>
      <c r="I35" s="61"/>
      <c r="J35" s="62">
        <v>22651</v>
      </c>
      <c r="K35" s="62">
        <v>22045</v>
      </c>
      <c r="L35" s="63">
        <v>0.97324621429517499</v>
      </c>
      <c r="M35" s="64">
        <v>4358</v>
      </c>
      <c r="N35" s="62">
        <v>3070</v>
      </c>
      <c r="O35" s="63">
        <v>0.13926060331140799</v>
      </c>
      <c r="P35" s="64">
        <v>118</v>
      </c>
      <c r="Q35" s="62">
        <v>88</v>
      </c>
      <c r="R35" s="63">
        <v>2.86644951140065E-2</v>
      </c>
      <c r="S35" s="63">
        <v>3.9918348831934703E-3</v>
      </c>
      <c r="T35" s="63">
        <v>5.3526876842821501E-3</v>
      </c>
      <c r="U35" s="63">
        <v>2.70766406608536E-2</v>
      </c>
      <c r="V35" s="65">
        <v>1.1000000000000001</v>
      </c>
      <c r="W35" s="95" t="s">
        <v>248</v>
      </c>
      <c r="X35" s="89"/>
      <c r="Y35" s="89"/>
    </row>
    <row r="36" spans="1:25" ht="20.399999999999999">
      <c r="A36" s="170"/>
      <c r="B36" s="170"/>
      <c r="C36" s="113"/>
      <c r="D36" s="112" t="s">
        <v>247</v>
      </c>
      <c r="E36" s="61">
        <v>44488.3336893866</v>
      </c>
      <c r="F36" s="38" t="s">
        <v>251</v>
      </c>
      <c r="G36" s="39">
        <v>67</v>
      </c>
      <c r="H36" s="40">
        <f>G36/P$35</f>
        <v>0.56779661016949157</v>
      </c>
      <c r="I36" s="40">
        <f>+G36/K$35</f>
        <v>3.0392379224313901E-3</v>
      </c>
      <c r="J36" s="62">
        <v>22651</v>
      </c>
      <c r="K36" s="62">
        <v>22045</v>
      </c>
      <c r="L36" s="63">
        <v>0.97324621429517499</v>
      </c>
      <c r="M36" s="64">
        <v>4358</v>
      </c>
      <c r="N36" s="62">
        <v>3070</v>
      </c>
      <c r="O36" s="63">
        <v>0.13926060331140799</v>
      </c>
      <c r="P36" s="64">
        <v>118</v>
      </c>
      <c r="Q36" s="62">
        <v>88</v>
      </c>
      <c r="R36" s="63">
        <v>2.86644951140065E-2</v>
      </c>
      <c r="S36" s="63">
        <v>3.9918348831934703E-3</v>
      </c>
      <c r="T36" s="63">
        <v>5.3526876842821501E-3</v>
      </c>
      <c r="U36" s="63">
        <v>2.70766406608536E-2</v>
      </c>
      <c r="V36" s="65">
        <v>1.1000000000000001</v>
      </c>
      <c r="W36" s="95"/>
      <c r="X36" s="89"/>
      <c r="Y36" s="89"/>
    </row>
    <row r="37" spans="1:25">
      <c r="A37" s="170"/>
      <c r="B37" s="171"/>
      <c r="C37" s="168" t="s">
        <v>230</v>
      </c>
      <c r="D37" s="166"/>
      <c r="E37" s="108" t="s">
        <v>0</v>
      </c>
      <c r="F37" s="108"/>
      <c r="G37" s="108"/>
      <c r="H37" s="108"/>
      <c r="I37" s="108"/>
      <c r="J37" s="69">
        <v>22651</v>
      </c>
      <c r="K37" s="69">
        <v>22045</v>
      </c>
      <c r="L37" s="70">
        <v>0.97324621429517499</v>
      </c>
      <c r="M37" s="71">
        <v>4358</v>
      </c>
      <c r="N37" s="69">
        <v>3070</v>
      </c>
      <c r="O37" s="70">
        <v>0.13926060331140799</v>
      </c>
      <c r="P37" s="71">
        <v>118</v>
      </c>
      <c r="Q37" s="69">
        <v>88</v>
      </c>
      <c r="R37" s="70">
        <v>2.86644951140065E-2</v>
      </c>
      <c r="S37" s="70">
        <v>3.9918348831934703E-3</v>
      </c>
      <c r="T37" s="70">
        <v>5.3526876842821501E-3</v>
      </c>
      <c r="U37" s="70">
        <v>2.70766406608536E-2</v>
      </c>
      <c r="V37" s="108" t="s">
        <v>0</v>
      </c>
      <c r="W37" s="108" t="s">
        <v>0</v>
      </c>
      <c r="X37" s="89"/>
      <c r="Y37" s="89"/>
    </row>
    <row r="38" spans="1:25">
      <c r="A38" s="171"/>
      <c r="B38" s="176" t="s">
        <v>249</v>
      </c>
      <c r="C38" s="165"/>
      <c r="D38" s="166"/>
      <c r="E38" s="103" t="s">
        <v>0</v>
      </c>
      <c r="F38" s="103"/>
      <c r="G38" s="103"/>
      <c r="H38" s="103"/>
      <c r="I38" s="103"/>
      <c r="J38" s="73">
        <v>100593</v>
      </c>
      <c r="K38" s="73">
        <v>98395</v>
      </c>
      <c r="L38" s="74">
        <v>0.97814957303192096</v>
      </c>
      <c r="M38" s="75">
        <v>22770</v>
      </c>
      <c r="N38" s="73">
        <v>15188</v>
      </c>
      <c r="O38" s="74">
        <v>0.154357436861629</v>
      </c>
      <c r="P38" s="75">
        <v>1557</v>
      </c>
      <c r="Q38" s="73">
        <v>980</v>
      </c>
      <c r="R38" s="74">
        <v>6.4524624703713507E-2</v>
      </c>
      <c r="S38" s="74">
        <v>9.9598556837237704E-3</v>
      </c>
      <c r="T38" s="74">
        <v>1.58239747954672E-2</v>
      </c>
      <c r="U38" s="74">
        <v>6.8379446640316199E-2</v>
      </c>
      <c r="V38" s="103" t="s">
        <v>0</v>
      </c>
      <c r="W38" s="103" t="s">
        <v>0</v>
      </c>
      <c r="X38" s="89"/>
      <c r="Y38" s="89"/>
    </row>
    <row r="39" spans="1:25">
      <c r="A39" s="164" t="s">
        <v>41</v>
      </c>
      <c r="B39" s="165"/>
      <c r="C39" s="165"/>
      <c r="D39" s="166"/>
      <c r="E39" s="106" t="s">
        <v>0</v>
      </c>
      <c r="F39" s="106"/>
      <c r="G39" s="106"/>
      <c r="H39" s="106"/>
      <c r="I39" s="106"/>
      <c r="J39" s="77">
        <v>100593</v>
      </c>
      <c r="K39" s="77">
        <v>98395</v>
      </c>
      <c r="L39" s="78">
        <v>0.97814957303192096</v>
      </c>
      <c r="M39" s="79">
        <v>22770</v>
      </c>
      <c r="N39" s="77">
        <v>15188</v>
      </c>
      <c r="O39" s="78">
        <v>0.154357436861629</v>
      </c>
      <c r="P39" s="79">
        <v>1557</v>
      </c>
      <c r="Q39" s="77">
        <v>980</v>
      </c>
      <c r="R39" s="78">
        <v>6.4524624703713507E-2</v>
      </c>
      <c r="S39" s="78">
        <v>9.9598556837237704E-3</v>
      </c>
      <c r="T39" s="78">
        <v>1.58239747954672E-2</v>
      </c>
      <c r="U39" s="78">
        <v>6.8379446640316199E-2</v>
      </c>
      <c r="V39" s="106" t="s">
        <v>0</v>
      </c>
      <c r="W39" s="106" t="s">
        <v>0</v>
      </c>
      <c r="X39" s="89"/>
      <c r="Y39" s="89"/>
    </row>
    <row r="40" spans="1:25">
      <c r="A40" s="167" t="s">
        <v>42</v>
      </c>
      <c r="B40" s="165"/>
      <c r="C40" s="165"/>
      <c r="D40" s="166"/>
      <c r="E40" s="107" t="s">
        <v>0</v>
      </c>
      <c r="F40" s="107"/>
      <c r="G40" s="107"/>
      <c r="H40" s="107"/>
      <c r="I40" s="107"/>
      <c r="J40" s="81">
        <v>100593</v>
      </c>
      <c r="K40" s="81">
        <v>98395</v>
      </c>
      <c r="L40" s="82">
        <v>0.97814957303192096</v>
      </c>
      <c r="M40" s="83">
        <v>22770</v>
      </c>
      <c r="N40" s="81">
        <v>15188</v>
      </c>
      <c r="O40" s="82">
        <v>0.154357436861629</v>
      </c>
      <c r="P40" s="83">
        <v>1557</v>
      </c>
      <c r="Q40" s="81">
        <v>980</v>
      </c>
      <c r="R40" s="82">
        <v>6.4524624703713507E-2</v>
      </c>
      <c r="S40" s="82">
        <v>9.9598556837237704E-3</v>
      </c>
      <c r="T40" s="82">
        <v>1.58239747954672E-2</v>
      </c>
      <c r="U40" s="82">
        <v>6.8379446640316199E-2</v>
      </c>
      <c r="V40" s="107" t="s">
        <v>0</v>
      </c>
      <c r="W40" s="107" t="s">
        <v>0</v>
      </c>
      <c r="X40" s="89"/>
      <c r="Y40" s="89"/>
    </row>
    <row r="41" spans="1:25" ht="0" hidden="1" customHeight="1"/>
  </sheetData>
  <autoFilter ref="D3:W40" xr:uid="{FDE585D8-AC6F-482D-BD2B-51D6B4CFCADD}"/>
  <mergeCells count="9">
    <mergeCell ref="A39:D39"/>
    <mergeCell ref="A40:D40"/>
    <mergeCell ref="A2:D2"/>
    <mergeCell ref="A4:A38"/>
    <mergeCell ref="B4:B37"/>
    <mergeCell ref="C4:C29"/>
    <mergeCell ref="C34:D34"/>
    <mergeCell ref="C37:D37"/>
    <mergeCell ref="B38:D38"/>
  </mergeCells>
  <hyperlinks>
    <hyperlink ref="D4" r:id="rId1" xr:uid="{D192B527-CFDB-4F6F-B00B-B4D85F30D1C6}"/>
    <hyperlink ref="D11" r:id="rId2" xr:uid="{664AED65-B237-44DC-80AA-9491E059EA60}"/>
    <hyperlink ref="D15" r:id="rId3" xr:uid="{4CE4B88E-B5D0-4603-84C9-2B993DBD94C8}"/>
    <hyperlink ref="D21" r:id="rId4" xr:uid="{C3BEED60-BD1A-4EBF-A9E7-DD7153947C97}"/>
    <hyperlink ref="D25" r:id="rId5" xr:uid="{29DAD285-DF95-43C3-BA6B-EDA2D873862F}"/>
    <hyperlink ref="D29" r:id="rId6" xr:uid="{16067545-130F-4B83-B242-D2CD93761243}"/>
    <hyperlink ref="D35" r:id="rId7" xr:uid="{5F652B4F-621B-44EC-AE6B-CFB221EF925D}"/>
    <hyperlink ref="D5" r:id="rId8" xr:uid="{01BF6BFE-DA73-407D-B525-182175F1F332}"/>
    <hyperlink ref="D6" r:id="rId9" xr:uid="{05539475-4CEA-4B71-8260-5EA4C1645179}"/>
    <hyperlink ref="D7" r:id="rId10" xr:uid="{2E86826B-173F-4FA8-AB37-F24EC9F5D6C9}"/>
    <hyperlink ref="D8" r:id="rId11" xr:uid="{42DD3D5B-CE23-484C-8815-56FE537BC293}"/>
    <hyperlink ref="D9" r:id="rId12" xr:uid="{DA212753-03B6-4B8E-852D-B8C7F88AB69E}"/>
    <hyperlink ref="D12" r:id="rId13" display="BD-EB-2021112-Beverage Dynamics Pulse Survey" xr:uid="{4AB8188A-9E01-43D5-BF11-13EC1D9871B5}"/>
    <hyperlink ref="D13" r:id="rId14" xr:uid="{6484F4AD-C9A2-478F-B980-6CC6B5FAF591}"/>
    <hyperlink ref="D16" r:id="rId15" xr:uid="{CDBD9FEC-044A-45A2-90D8-9A75ABF74AFE}"/>
    <hyperlink ref="D17" r:id="rId16" xr:uid="{DA72DC43-465B-4EB6-A40A-922BADA81D53}"/>
    <hyperlink ref="D18" r:id="rId17" xr:uid="{7DB4736D-2C12-424E-9BB9-FD97C100B667}"/>
    <hyperlink ref="D19" r:id="rId18" xr:uid="{D405BE1E-5B87-40A5-9CCC-4C1E2F67ECB4}"/>
    <hyperlink ref="D22" r:id="rId19" xr:uid="{E65038D3-0CD3-431F-B3BE-B5F3DD0D477F}"/>
    <hyperlink ref="D23" r:id="rId20" xr:uid="{B8F3424F-FC04-4CBB-9328-67EA81AC1973}"/>
    <hyperlink ref="D26" r:id="rId21" xr:uid="{3DE31D9F-6A09-4D30-8DB0-DA9F769FDF12}"/>
    <hyperlink ref="D27" r:id="rId22" xr:uid="{36F3D920-0D6A-4776-9D6B-9B3AB89B4B38}"/>
    <hyperlink ref="D30" r:id="rId23" xr:uid="{732238A6-6984-4B7E-AAB0-1E3C4892933B}"/>
    <hyperlink ref="D31" r:id="rId24" xr:uid="{67A33B20-92B2-465C-BDD1-A4397318DF5E}"/>
    <hyperlink ref="D32" r:id="rId25" xr:uid="{AD1FC619-758D-4C9D-AB07-1B50860A7443}"/>
    <hyperlink ref="D33" r:id="rId26" xr:uid="{4654507A-635C-4DB9-B13E-E697A785F0EF}"/>
    <hyperlink ref="D36" r:id="rId27" xr:uid="{F1165E4E-590C-4894-A5D7-59B8CB9B188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2C44-4767-4519-A178-FFB44FCCD5F2}">
  <dimension ref="A1:Y32"/>
  <sheetViews>
    <sheetView topLeftCell="D1" workbookViewId="0">
      <selection activeCell="F6" sqref="F6:I7"/>
    </sheetView>
  </sheetViews>
  <sheetFormatPr defaultRowHeight="14.4"/>
  <cols>
    <col min="1" max="1" width="13.6640625" style="90" customWidth="1"/>
    <col min="2" max="2" width="8" style="90" customWidth="1"/>
    <col min="3" max="3" width="15.77734375" style="90" customWidth="1"/>
    <col min="4" max="4" width="34.33203125" style="90" customWidth="1"/>
    <col min="5" max="9" width="9.5546875" style="90" customWidth="1"/>
    <col min="10" max="11" width="8.88671875" style="90"/>
    <col min="12" max="12" width="9.21875" style="90" customWidth="1"/>
    <col min="13" max="15" width="8.88671875" style="90"/>
    <col min="16" max="17" width="8.21875" style="90" customWidth="1"/>
    <col min="18" max="18" width="6.88671875" style="90" customWidth="1"/>
    <col min="19" max="20" width="8.21875" style="90" customWidth="1"/>
    <col min="21" max="22" width="6.88671875" style="90" customWidth="1"/>
    <col min="23" max="23" width="37.5546875" style="90" customWidth="1"/>
    <col min="24" max="24" width="5.88671875" style="90" customWidth="1"/>
    <col min="25" max="25" width="255" style="90" customWidth="1"/>
    <col min="26" max="16384" width="8.88671875" style="90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7" customFormat="1" ht="63" customHeight="1">
      <c r="A2" s="141" t="s">
        <v>269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121" t="s">
        <v>1</v>
      </c>
      <c r="B3" s="92" t="s">
        <v>2</v>
      </c>
      <c r="C3" s="121" t="s">
        <v>3</v>
      </c>
      <c r="D3" s="121" t="s">
        <v>4</v>
      </c>
      <c r="E3" s="92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92" t="s">
        <v>6</v>
      </c>
      <c r="K3" s="92" t="s">
        <v>7</v>
      </c>
      <c r="L3" s="92" t="s">
        <v>8</v>
      </c>
      <c r="M3" s="92" t="s">
        <v>11</v>
      </c>
      <c r="N3" s="92" t="s">
        <v>9</v>
      </c>
      <c r="O3" s="92" t="s">
        <v>171</v>
      </c>
      <c r="P3" s="92" t="s">
        <v>15</v>
      </c>
      <c r="Q3" s="92" t="s">
        <v>12</v>
      </c>
      <c r="R3" s="92" t="s">
        <v>173</v>
      </c>
      <c r="S3" s="92" t="s">
        <v>172</v>
      </c>
      <c r="T3" s="92" t="s">
        <v>16</v>
      </c>
      <c r="U3" s="92" t="s">
        <v>17</v>
      </c>
      <c r="V3" s="92" t="s">
        <v>20</v>
      </c>
      <c r="W3" s="92" t="s">
        <v>21</v>
      </c>
      <c r="X3" s="89"/>
      <c r="Y3" s="89"/>
    </row>
    <row r="4" spans="1:25">
      <c r="A4" s="169" t="s">
        <v>22</v>
      </c>
      <c r="B4" s="160">
        <v>44501</v>
      </c>
      <c r="C4" s="169" t="s">
        <v>23</v>
      </c>
      <c r="D4" s="120" t="s">
        <v>258</v>
      </c>
      <c r="E4" s="61">
        <v>44503.376430636599</v>
      </c>
      <c r="F4" s="61"/>
      <c r="G4" s="61"/>
      <c r="H4" s="61"/>
      <c r="I4" s="61"/>
      <c r="J4" s="62">
        <v>7198</v>
      </c>
      <c r="K4" s="62">
        <v>7090</v>
      </c>
      <c r="L4" s="63">
        <v>0.98499583217560405</v>
      </c>
      <c r="M4" s="64">
        <v>3009</v>
      </c>
      <c r="N4" s="62">
        <v>2074</v>
      </c>
      <c r="O4" s="63">
        <v>0.29252468265162201</v>
      </c>
      <c r="P4" s="64">
        <v>214</v>
      </c>
      <c r="Q4" s="62">
        <v>116</v>
      </c>
      <c r="R4" s="63">
        <v>5.5930568948891E-2</v>
      </c>
      <c r="S4" s="63">
        <v>1.6361071932299E-2</v>
      </c>
      <c r="T4" s="63">
        <v>3.0183356840620599E-2</v>
      </c>
      <c r="U4" s="63">
        <v>7.1119973413094006E-2</v>
      </c>
      <c r="V4" s="65">
        <v>2.2000000000000002</v>
      </c>
      <c r="W4" s="95" t="s">
        <v>259</v>
      </c>
      <c r="X4" s="89"/>
      <c r="Y4" s="89"/>
    </row>
    <row r="5" spans="1:25">
      <c r="A5" s="178"/>
      <c r="B5" s="161"/>
      <c r="C5" s="178"/>
      <c r="D5" s="120" t="s">
        <v>258</v>
      </c>
      <c r="E5" s="61">
        <v>44503.376430636599</v>
      </c>
      <c r="F5" s="38" t="s">
        <v>252</v>
      </c>
      <c r="G5" s="39">
        <v>1</v>
      </c>
      <c r="H5" s="40">
        <f t="shared" ref="H5:H6" si="0">G5/P$4</f>
        <v>4.6728971962616819E-3</v>
      </c>
      <c r="I5" s="40">
        <f t="shared" ref="I5:I7" si="1">+G5/K$4</f>
        <v>1.4104372355430183E-4</v>
      </c>
      <c r="J5" s="62">
        <v>7198</v>
      </c>
      <c r="K5" s="62">
        <v>7090</v>
      </c>
      <c r="L5" s="63">
        <v>0.98499583217560405</v>
      </c>
      <c r="M5" s="64">
        <v>3009</v>
      </c>
      <c r="N5" s="62">
        <v>2074</v>
      </c>
      <c r="O5" s="63">
        <v>0.29252468265162201</v>
      </c>
      <c r="P5" s="64">
        <v>214</v>
      </c>
      <c r="Q5" s="62">
        <v>116</v>
      </c>
      <c r="R5" s="63">
        <v>5.5930568948891E-2</v>
      </c>
      <c r="S5" s="63">
        <v>1.6361071932299E-2</v>
      </c>
      <c r="T5" s="63">
        <v>3.0183356840620599E-2</v>
      </c>
      <c r="U5" s="63">
        <v>7.1119973413094006E-2</v>
      </c>
      <c r="V5" s="65">
        <v>2.2000000000000002</v>
      </c>
      <c r="W5" s="95"/>
      <c r="X5" s="89"/>
      <c r="Y5" s="89"/>
    </row>
    <row r="6" spans="1:25">
      <c r="A6" s="178"/>
      <c r="B6" s="161"/>
      <c r="C6" s="178"/>
      <c r="D6" s="120" t="s">
        <v>258</v>
      </c>
      <c r="E6" s="61">
        <v>44503.376430636599</v>
      </c>
      <c r="F6" s="38" t="s">
        <v>253</v>
      </c>
      <c r="G6" s="39">
        <v>1</v>
      </c>
      <c r="H6" s="40">
        <f t="shared" si="0"/>
        <v>4.6728971962616819E-3</v>
      </c>
      <c r="I6" s="40">
        <f t="shared" si="1"/>
        <v>1.4104372355430183E-4</v>
      </c>
      <c r="J6" s="62">
        <v>7198</v>
      </c>
      <c r="K6" s="62">
        <v>7090</v>
      </c>
      <c r="L6" s="63">
        <v>0.98499583217560405</v>
      </c>
      <c r="M6" s="64">
        <v>3009</v>
      </c>
      <c r="N6" s="62">
        <v>2074</v>
      </c>
      <c r="O6" s="63">
        <v>0.29252468265162201</v>
      </c>
      <c r="P6" s="64">
        <v>214</v>
      </c>
      <c r="Q6" s="62">
        <v>116</v>
      </c>
      <c r="R6" s="63">
        <v>5.5930568948891E-2</v>
      </c>
      <c r="S6" s="63">
        <v>1.6361071932299E-2</v>
      </c>
      <c r="T6" s="63">
        <v>3.0183356840620599E-2</v>
      </c>
      <c r="U6" s="63">
        <v>7.1119973413094006E-2</v>
      </c>
      <c r="V6" s="65">
        <v>2.2000000000000002</v>
      </c>
      <c r="W6" s="95"/>
      <c r="X6" s="89"/>
      <c r="Y6" s="89"/>
    </row>
    <row r="7" spans="1:25">
      <c r="A7" s="178"/>
      <c r="B7" s="161"/>
      <c r="C7" s="178"/>
      <c r="D7" s="120" t="s">
        <v>258</v>
      </c>
      <c r="E7" s="61">
        <v>44503.376430636599</v>
      </c>
      <c r="F7" s="38" t="s">
        <v>254</v>
      </c>
      <c r="G7" s="39">
        <v>2</v>
      </c>
      <c r="H7" s="40">
        <f>G7/P$4</f>
        <v>9.3457943925233638E-3</v>
      </c>
      <c r="I7" s="40">
        <f t="shared" si="1"/>
        <v>2.8208744710860365E-4</v>
      </c>
      <c r="J7" s="62">
        <v>7198</v>
      </c>
      <c r="K7" s="62">
        <v>7090</v>
      </c>
      <c r="L7" s="63">
        <v>0.98499583217560405</v>
      </c>
      <c r="M7" s="64">
        <v>3009</v>
      </c>
      <c r="N7" s="62">
        <v>2074</v>
      </c>
      <c r="O7" s="63">
        <v>0.29252468265162201</v>
      </c>
      <c r="P7" s="64">
        <v>214</v>
      </c>
      <c r="Q7" s="62">
        <v>116</v>
      </c>
      <c r="R7" s="63">
        <v>5.5930568948891E-2</v>
      </c>
      <c r="S7" s="63">
        <v>1.6361071932299E-2</v>
      </c>
      <c r="T7" s="63">
        <v>3.0183356840620599E-2</v>
      </c>
      <c r="U7" s="63">
        <v>7.1119973413094006E-2</v>
      </c>
      <c r="V7" s="65">
        <v>2.2000000000000002</v>
      </c>
      <c r="W7" s="95"/>
      <c r="X7" s="89"/>
      <c r="Y7" s="89"/>
    </row>
    <row r="8" spans="1:25">
      <c r="A8" s="178"/>
      <c r="B8" s="161"/>
      <c r="C8" s="178"/>
      <c r="D8" s="120"/>
      <c r="E8" s="61"/>
      <c r="F8" s="61"/>
      <c r="G8" s="61"/>
      <c r="H8" s="61"/>
      <c r="I8" s="61"/>
      <c r="J8" s="62"/>
      <c r="K8" s="62"/>
      <c r="L8" s="63"/>
      <c r="M8" s="64"/>
      <c r="N8" s="62"/>
      <c r="O8" s="63"/>
      <c r="P8" s="64"/>
      <c r="Q8" s="62"/>
      <c r="R8" s="63"/>
      <c r="S8" s="63"/>
      <c r="T8" s="63"/>
      <c r="U8" s="63"/>
      <c r="V8" s="65"/>
      <c r="W8" s="95"/>
      <c r="X8" s="89"/>
      <c r="Y8" s="89"/>
    </row>
    <row r="9" spans="1:25">
      <c r="A9" s="170"/>
      <c r="B9" s="170"/>
      <c r="C9" s="170"/>
      <c r="D9" s="120" t="s">
        <v>260</v>
      </c>
      <c r="E9" s="61">
        <v>44510.375482673597</v>
      </c>
      <c r="F9" s="61"/>
      <c r="G9" s="61"/>
      <c r="H9" s="61"/>
      <c r="I9" s="61"/>
      <c r="J9" s="62">
        <v>7182</v>
      </c>
      <c r="K9" s="62">
        <v>7077</v>
      </c>
      <c r="L9" s="63">
        <v>0.98538011695906402</v>
      </c>
      <c r="M9" s="64">
        <v>3261</v>
      </c>
      <c r="N9" s="62">
        <v>2172</v>
      </c>
      <c r="O9" s="63">
        <v>0.30690970750317897</v>
      </c>
      <c r="P9" s="64">
        <v>356</v>
      </c>
      <c r="Q9" s="62">
        <v>204</v>
      </c>
      <c r="R9" s="63">
        <v>9.3922651933701695E-2</v>
      </c>
      <c r="S9" s="63">
        <v>2.8825773632895301E-2</v>
      </c>
      <c r="T9" s="63">
        <v>5.0303801045640799E-2</v>
      </c>
      <c r="U9" s="63">
        <v>0.10916896657467</v>
      </c>
      <c r="V9" s="65">
        <v>2.2000000000000002</v>
      </c>
      <c r="W9" s="95" t="s">
        <v>261</v>
      </c>
      <c r="X9" s="89"/>
      <c r="Y9" s="89"/>
    </row>
    <row r="10" spans="1:25">
      <c r="A10" s="170"/>
      <c r="B10" s="170"/>
      <c r="C10" s="170"/>
      <c r="D10" s="120" t="s">
        <v>260</v>
      </c>
      <c r="E10" s="61">
        <v>44510.375482673597</v>
      </c>
      <c r="F10" s="38" t="s">
        <v>252</v>
      </c>
      <c r="G10" s="39">
        <v>12</v>
      </c>
      <c r="H10" s="40">
        <f>G10/P$9</f>
        <v>3.3707865168539325E-2</v>
      </c>
      <c r="I10" s="40">
        <f>+G10/K$9</f>
        <v>1.6956337431114879E-3</v>
      </c>
      <c r="J10" s="62">
        <v>7182</v>
      </c>
      <c r="K10" s="62">
        <v>7077</v>
      </c>
      <c r="L10" s="63">
        <v>0.98538011695906402</v>
      </c>
      <c r="M10" s="64">
        <v>3261</v>
      </c>
      <c r="N10" s="62">
        <v>2172</v>
      </c>
      <c r="O10" s="63">
        <v>0.30690970750317897</v>
      </c>
      <c r="P10" s="64">
        <v>356</v>
      </c>
      <c r="Q10" s="62">
        <v>204</v>
      </c>
      <c r="R10" s="63">
        <v>9.3922651933701695E-2</v>
      </c>
      <c r="S10" s="63">
        <v>2.8825773632895301E-2</v>
      </c>
      <c r="T10" s="63">
        <v>5.0303801045640799E-2</v>
      </c>
      <c r="U10" s="63">
        <v>0.10916896657467</v>
      </c>
      <c r="V10" s="65">
        <v>2.2000000000000002</v>
      </c>
      <c r="W10" s="95"/>
      <c r="X10" s="89"/>
      <c r="Y10" s="89"/>
    </row>
    <row r="11" spans="1:25">
      <c r="A11" s="170"/>
      <c r="B11" s="170"/>
      <c r="C11" s="170"/>
      <c r="D11" s="120" t="s">
        <v>260</v>
      </c>
      <c r="E11" s="61">
        <v>44510.375482673597</v>
      </c>
      <c r="F11" s="38" t="s">
        <v>253</v>
      </c>
      <c r="G11" s="39">
        <v>1</v>
      </c>
      <c r="H11" s="40">
        <f t="shared" ref="H11:H12" si="2">G11/P$9</f>
        <v>2.8089887640449437E-3</v>
      </c>
      <c r="I11" s="40">
        <f t="shared" ref="I11:I12" si="3">+G11/K$9</f>
        <v>1.4130281192595732E-4</v>
      </c>
      <c r="J11" s="62">
        <v>7182</v>
      </c>
      <c r="K11" s="62">
        <v>7077</v>
      </c>
      <c r="L11" s="63">
        <v>0.98538011695906402</v>
      </c>
      <c r="M11" s="64">
        <v>3261</v>
      </c>
      <c r="N11" s="62">
        <v>2172</v>
      </c>
      <c r="O11" s="63">
        <v>0.30690970750317897</v>
      </c>
      <c r="P11" s="64">
        <v>356</v>
      </c>
      <c r="Q11" s="62">
        <v>204</v>
      </c>
      <c r="R11" s="63">
        <v>9.3922651933701695E-2</v>
      </c>
      <c r="S11" s="63">
        <v>2.8825773632895301E-2</v>
      </c>
      <c r="T11" s="63">
        <v>5.0303801045640799E-2</v>
      </c>
      <c r="U11" s="63">
        <v>0.10916896657467</v>
      </c>
      <c r="V11" s="65">
        <v>2.2000000000000002</v>
      </c>
      <c r="W11" s="95"/>
      <c r="X11" s="89"/>
      <c r="Y11" s="89"/>
    </row>
    <row r="12" spans="1:25">
      <c r="A12" s="170"/>
      <c r="B12" s="170"/>
      <c r="C12" s="170"/>
      <c r="D12" s="120" t="s">
        <v>260</v>
      </c>
      <c r="E12" s="61">
        <v>44510.375482673597</v>
      </c>
      <c r="F12" s="38" t="s">
        <v>254</v>
      </c>
      <c r="G12" s="39">
        <v>0</v>
      </c>
      <c r="H12" s="40">
        <f t="shared" si="2"/>
        <v>0</v>
      </c>
      <c r="I12" s="40">
        <f t="shared" si="3"/>
        <v>0</v>
      </c>
      <c r="J12" s="62">
        <v>7182</v>
      </c>
      <c r="K12" s="62">
        <v>7077</v>
      </c>
      <c r="L12" s="63">
        <v>0.98538011695906402</v>
      </c>
      <c r="M12" s="64">
        <v>3261</v>
      </c>
      <c r="N12" s="62">
        <v>2172</v>
      </c>
      <c r="O12" s="63">
        <v>0.30690970750317897</v>
      </c>
      <c r="P12" s="64">
        <v>356</v>
      </c>
      <c r="Q12" s="62">
        <v>204</v>
      </c>
      <c r="R12" s="63">
        <v>9.3922651933701695E-2</v>
      </c>
      <c r="S12" s="63">
        <v>2.8825773632895301E-2</v>
      </c>
      <c r="T12" s="63">
        <v>5.0303801045640799E-2</v>
      </c>
      <c r="U12" s="63">
        <v>0.10916896657467</v>
      </c>
      <c r="V12" s="65">
        <v>2.2000000000000002</v>
      </c>
      <c r="W12" s="95"/>
      <c r="X12" s="89"/>
      <c r="Y12" s="89"/>
    </row>
    <row r="13" spans="1:25">
      <c r="A13" s="170"/>
      <c r="B13" s="170"/>
      <c r="C13" s="170"/>
      <c r="D13" s="120"/>
      <c r="E13" s="61"/>
      <c r="F13" s="61"/>
      <c r="G13" s="61"/>
      <c r="H13" s="61"/>
      <c r="I13" s="61"/>
      <c r="J13" s="62"/>
      <c r="K13" s="62"/>
      <c r="L13" s="63"/>
      <c r="M13" s="64"/>
      <c r="N13" s="62"/>
      <c r="O13" s="63"/>
      <c r="P13" s="64"/>
      <c r="Q13" s="62"/>
      <c r="R13" s="63"/>
      <c r="S13" s="63"/>
      <c r="T13" s="63"/>
      <c r="U13" s="63"/>
      <c r="V13" s="65"/>
      <c r="W13" s="95"/>
      <c r="X13" s="89"/>
      <c r="Y13" s="89"/>
    </row>
    <row r="14" spans="1:25">
      <c r="A14" s="170"/>
      <c r="B14" s="170"/>
      <c r="C14" s="170"/>
      <c r="D14" s="120" t="s">
        <v>262</v>
      </c>
      <c r="E14" s="61">
        <v>44517.375501423601</v>
      </c>
      <c r="F14" s="61"/>
      <c r="G14" s="61"/>
      <c r="H14" s="61"/>
      <c r="I14" s="61"/>
      <c r="J14" s="62">
        <v>7136</v>
      </c>
      <c r="K14" s="62">
        <v>7063</v>
      </c>
      <c r="L14" s="63">
        <v>0.98977017937219702</v>
      </c>
      <c r="M14" s="64">
        <v>3761</v>
      </c>
      <c r="N14" s="62">
        <v>2521</v>
      </c>
      <c r="O14" s="63">
        <v>0.35693048279767797</v>
      </c>
      <c r="P14" s="64">
        <v>321</v>
      </c>
      <c r="Q14" s="62">
        <v>205</v>
      </c>
      <c r="R14" s="63">
        <v>8.1316937723125704E-2</v>
      </c>
      <c r="S14" s="63">
        <v>2.9024493841144E-2</v>
      </c>
      <c r="T14" s="63">
        <v>4.5448109868327903E-2</v>
      </c>
      <c r="U14" s="63">
        <v>8.5349641052911498E-2</v>
      </c>
      <c r="V14" s="65">
        <v>2.2000000000000002</v>
      </c>
      <c r="W14" s="95" t="s">
        <v>263</v>
      </c>
      <c r="X14" s="89"/>
      <c r="Y14" s="89"/>
    </row>
    <row r="15" spans="1:25">
      <c r="A15" s="170"/>
      <c r="B15" s="170"/>
      <c r="C15" s="170"/>
      <c r="D15" s="120" t="s">
        <v>262</v>
      </c>
      <c r="E15" s="61">
        <v>44517.375501423601</v>
      </c>
      <c r="F15" s="38" t="s">
        <v>252</v>
      </c>
      <c r="G15" s="39">
        <v>2</v>
      </c>
      <c r="H15" s="40">
        <f>G15/P14</f>
        <v>6.2305295950155761E-3</v>
      </c>
      <c r="I15" s="40">
        <f>+G15/K$14</f>
        <v>2.8316579357213649E-4</v>
      </c>
      <c r="J15" s="62">
        <v>7136</v>
      </c>
      <c r="K15" s="62">
        <v>7063</v>
      </c>
      <c r="L15" s="63">
        <v>0.98977017937219702</v>
      </c>
      <c r="M15" s="64">
        <v>3761</v>
      </c>
      <c r="N15" s="62">
        <v>2521</v>
      </c>
      <c r="O15" s="63">
        <v>0.35693048279767797</v>
      </c>
      <c r="P15" s="64">
        <v>321</v>
      </c>
      <c r="Q15" s="62">
        <v>205</v>
      </c>
      <c r="R15" s="63">
        <v>8.1316937723125704E-2</v>
      </c>
      <c r="S15" s="63">
        <v>2.9024493841144E-2</v>
      </c>
      <c r="T15" s="63">
        <v>4.5448109868327903E-2</v>
      </c>
      <c r="U15" s="63">
        <v>8.5349641052911498E-2</v>
      </c>
      <c r="V15" s="65">
        <v>2.2000000000000002</v>
      </c>
      <c r="W15" s="95"/>
      <c r="X15" s="89"/>
      <c r="Y15" s="89"/>
    </row>
    <row r="16" spans="1:25">
      <c r="A16" s="170"/>
      <c r="B16" s="170"/>
      <c r="C16" s="170"/>
      <c r="D16" s="120" t="s">
        <v>262</v>
      </c>
      <c r="E16" s="61">
        <v>44517.375501423601</v>
      </c>
      <c r="F16" s="38" t="s">
        <v>253</v>
      </c>
      <c r="G16" s="39">
        <v>0</v>
      </c>
      <c r="H16" s="40">
        <f t="shared" ref="H16:H17" si="4">G16/P15</f>
        <v>0</v>
      </c>
      <c r="I16" s="40">
        <f t="shared" ref="I16:I17" si="5">+G16/K$14</f>
        <v>0</v>
      </c>
      <c r="J16" s="62">
        <v>7136</v>
      </c>
      <c r="K16" s="62">
        <v>7063</v>
      </c>
      <c r="L16" s="63">
        <v>0.98977017937219702</v>
      </c>
      <c r="M16" s="64">
        <v>3761</v>
      </c>
      <c r="N16" s="62">
        <v>2521</v>
      </c>
      <c r="O16" s="63">
        <v>0.35693048279767797</v>
      </c>
      <c r="P16" s="64">
        <v>321</v>
      </c>
      <c r="Q16" s="62">
        <v>205</v>
      </c>
      <c r="R16" s="63">
        <v>8.1316937723125704E-2</v>
      </c>
      <c r="S16" s="63">
        <v>2.9024493841144E-2</v>
      </c>
      <c r="T16" s="63">
        <v>4.5448109868327903E-2</v>
      </c>
      <c r="U16" s="63">
        <v>8.5349641052911498E-2</v>
      </c>
      <c r="V16" s="65">
        <v>2.2000000000000002</v>
      </c>
      <c r="W16" s="95"/>
      <c r="X16" s="89"/>
      <c r="Y16" s="89"/>
    </row>
    <row r="17" spans="1:25">
      <c r="A17" s="170"/>
      <c r="B17" s="170"/>
      <c r="C17" s="170"/>
      <c r="D17" s="120" t="s">
        <v>262</v>
      </c>
      <c r="E17" s="61">
        <v>44517.375501423601</v>
      </c>
      <c r="F17" s="38" t="s">
        <v>254</v>
      </c>
      <c r="G17" s="39">
        <v>2</v>
      </c>
      <c r="H17" s="40">
        <f t="shared" si="4"/>
        <v>6.2305295950155761E-3</v>
      </c>
      <c r="I17" s="40">
        <f t="shared" si="5"/>
        <v>2.8316579357213649E-4</v>
      </c>
      <c r="J17" s="62">
        <v>7136</v>
      </c>
      <c r="K17" s="62">
        <v>7063</v>
      </c>
      <c r="L17" s="63">
        <v>0.98977017937219702</v>
      </c>
      <c r="M17" s="64">
        <v>3761</v>
      </c>
      <c r="N17" s="62">
        <v>2521</v>
      </c>
      <c r="O17" s="63">
        <v>0.35693048279767797</v>
      </c>
      <c r="P17" s="64">
        <v>321</v>
      </c>
      <c r="Q17" s="62">
        <v>205</v>
      </c>
      <c r="R17" s="63">
        <v>8.1316937723125704E-2</v>
      </c>
      <c r="S17" s="63">
        <v>2.9024493841144E-2</v>
      </c>
      <c r="T17" s="63">
        <v>4.5448109868327903E-2</v>
      </c>
      <c r="U17" s="63">
        <v>8.5349641052911498E-2</v>
      </c>
      <c r="V17" s="65">
        <v>2.2000000000000002</v>
      </c>
      <c r="W17" s="95"/>
      <c r="X17" s="89"/>
      <c r="Y17" s="89"/>
    </row>
    <row r="18" spans="1:25">
      <c r="A18" s="170"/>
      <c r="B18" s="170"/>
      <c r="C18" s="170"/>
      <c r="D18" s="120"/>
      <c r="E18" s="61"/>
      <c r="F18" s="61"/>
      <c r="G18" s="61"/>
      <c r="H18" s="61"/>
      <c r="I18" s="61"/>
      <c r="J18" s="62"/>
      <c r="K18" s="62"/>
      <c r="L18" s="63"/>
      <c r="M18" s="64"/>
      <c r="N18" s="62"/>
      <c r="O18" s="63"/>
      <c r="P18" s="64"/>
      <c r="Q18" s="62"/>
      <c r="R18" s="63"/>
      <c r="S18" s="63"/>
      <c r="T18" s="63"/>
      <c r="U18" s="63"/>
      <c r="V18" s="65"/>
      <c r="W18" s="95"/>
      <c r="X18" s="89"/>
      <c r="Y18" s="89"/>
    </row>
    <row r="19" spans="1:25">
      <c r="A19" s="170"/>
      <c r="B19" s="170"/>
      <c r="C19" s="171"/>
      <c r="D19" s="120" t="s">
        <v>264</v>
      </c>
      <c r="E19" s="61">
        <v>44524.375292395802</v>
      </c>
      <c r="F19" s="61"/>
      <c r="G19" s="61"/>
      <c r="H19" s="61"/>
      <c r="I19" s="61"/>
      <c r="J19" s="62">
        <v>7119</v>
      </c>
      <c r="K19" s="62">
        <v>7046</v>
      </c>
      <c r="L19" s="63">
        <v>0.989745750807698</v>
      </c>
      <c r="M19" s="64">
        <v>3628</v>
      </c>
      <c r="N19" s="62">
        <v>2381</v>
      </c>
      <c r="O19" s="63">
        <v>0.3379222253761</v>
      </c>
      <c r="P19" s="64">
        <v>378</v>
      </c>
      <c r="Q19" s="62">
        <v>232</v>
      </c>
      <c r="R19" s="63">
        <v>9.7438051238975198E-2</v>
      </c>
      <c r="S19" s="63">
        <v>3.2926483110984998E-2</v>
      </c>
      <c r="T19" s="63">
        <v>5.3647459551518603E-2</v>
      </c>
      <c r="U19" s="63">
        <v>0.104189636163175</v>
      </c>
      <c r="V19" s="65">
        <v>2.2000000000000002</v>
      </c>
      <c r="W19" s="95" t="s">
        <v>265</v>
      </c>
      <c r="X19" s="89"/>
      <c r="Y19" s="89"/>
    </row>
    <row r="20" spans="1:25">
      <c r="A20" s="170"/>
      <c r="B20" s="170"/>
      <c r="C20" s="119"/>
      <c r="D20" s="120" t="s">
        <v>264</v>
      </c>
      <c r="E20" s="61">
        <v>44524.375292395802</v>
      </c>
      <c r="F20" s="38" t="s">
        <v>252</v>
      </c>
      <c r="G20" s="39">
        <v>2</v>
      </c>
      <c r="H20" s="40">
        <f>G20/P19</f>
        <v>5.2910052910052907E-3</v>
      </c>
      <c r="I20" s="40">
        <f>+G20/K$19</f>
        <v>2.838489923360772E-4</v>
      </c>
      <c r="J20" s="62">
        <v>7119</v>
      </c>
      <c r="K20" s="62">
        <v>7046</v>
      </c>
      <c r="L20" s="63">
        <v>0.989745750807698</v>
      </c>
      <c r="M20" s="64">
        <v>3628</v>
      </c>
      <c r="N20" s="62">
        <v>2381</v>
      </c>
      <c r="O20" s="63">
        <v>0.3379222253761</v>
      </c>
      <c r="P20" s="64">
        <v>378</v>
      </c>
      <c r="Q20" s="62">
        <v>232</v>
      </c>
      <c r="R20" s="63">
        <v>9.7438051238975198E-2</v>
      </c>
      <c r="S20" s="63">
        <v>3.2926483110984998E-2</v>
      </c>
      <c r="T20" s="63">
        <v>5.3647459551518603E-2</v>
      </c>
      <c r="U20" s="63">
        <v>0.104189636163175</v>
      </c>
      <c r="V20" s="65">
        <v>2.2000000000000002</v>
      </c>
      <c r="W20" s="95"/>
      <c r="X20" s="89"/>
      <c r="Y20" s="89"/>
    </row>
    <row r="21" spans="1:25">
      <c r="A21" s="170"/>
      <c r="B21" s="170"/>
      <c r="C21" s="119"/>
      <c r="D21" s="120" t="s">
        <v>264</v>
      </c>
      <c r="E21" s="61">
        <v>44524.375292395802</v>
      </c>
      <c r="F21" s="38" t="s">
        <v>253</v>
      </c>
      <c r="G21" s="39">
        <v>2</v>
      </c>
      <c r="H21" s="40">
        <f t="shared" ref="H21:H22" si="6">G21/P20</f>
        <v>5.2910052910052907E-3</v>
      </c>
      <c r="I21" s="40">
        <f t="shared" ref="I21:I22" si="7">+G21/K$19</f>
        <v>2.838489923360772E-4</v>
      </c>
      <c r="J21" s="62">
        <v>7119</v>
      </c>
      <c r="K21" s="62">
        <v>7046</v>
      </c>
      <c r="L21" s="63">
        <v>0.989745750807698</v>
      </c>
      <c r="M21" s="64">
        <v>3628</v>
      </c>
      <c r="N21" s="62">
        <v>2381</v>
      </c>
      <c r="O21" s="63">
        <v>0.3379222253761</v>
      </c>
      <c r="P21" s="64">
        <v>378</v>
      </c>
      <c r="Q21" s="62">
        <v>232</v>
      </c>
      <c r="R21" s="63">
        <v>9.7438051238975198E-2</v>
      </c>
      <c r="S21" s="63">
        <v>3.2926483110984998E-2</v>
      </c>
      <c r="T21" s="63">
        <v>5.3647459551518603E-2</v>
      </c>
      <c r="U21" s="63">
        <v>0.104189636163175</v>
      </c>
      <c r="V21" s="65">
        <v>2.2000000000000002</v>
      </c>
      <c r="W21" s="95"/>
      <c r="X21" s="89"/>
      <c r="Y21" s="89"/>
    </row>
    <row r="22" spans="1:25">
      <c r="A22" s="170"/>
      <c r="B22" s="170"/>
      <c r="C22" s="119"/>
      <c r="D22" s="120" t="s">
        <v>264</v>
      </c>
      <c r="E22" s="61">
        <v>44524.375292395802</v>
      </c>
      <c r="F22" s="38" t="s">
        <v>254</v>
      </c>
      <c r="G22" s="39">
        <v>3</v>
      </c>
      <c r="H22" s="40">
        <f t="shared" si="6"/>
        <v>7.9365079365079361E-3</v>
      </c>
      <c r="I22" s="40">
        <f t="shared" si="7"/>
        <v>4.257734885041158E-4</v>
      </c>
      <c r="J22" s="62">
        <v>7119</v>
      </c>
      <c r="K22" s="62">
        <v>7046</v>
      </c>
      <c r="L22" s="63">
        <v>0.989745750807698</v>
      </c>
      <c r="M22" s="64">
        <v>3628</v>
      </c>
      <c r="N22" s="62">
        <v>2381</v>
      </c>
      <c r="O22" s="63">
        <v>0.3379222253761</v>
      </c>
      <c r="P22" s="64">
        <v>378</v>
      </c>
      <c r="Q22" s="62">
        <v>232</v>
      </c>
      <c r="R22" s="63">
        <v>9.7438051238975198E-2</v>
      </c>
      <c r="S22" s="63">
        <v>3.2926483110984998E-2</v>
      </c>
      <c r="T22" s="63">
        <v>5.3647459551518603E-2</v>
      </c>
      <c r="U22" s="63">
        <v>0.104189636163175</v>
      </c>
      <c r="V22" s="65">
        <v>2.2000000000000002</v>
      </c>
      <c r="W22" s="95"/>
      <c r="X22" s="89"/>
      <c r="Y22" s="89"/>
    </row>
    <row r="23" spans="1:25">
      <c r="A23" s="170"/>
      <c r="B23" s="170"/>
      <c r="C23" s="168" t="s">
        <v>132</v>
      </c>
      <c r="D23" s="166"/>
      <c r="E23" s="117" t="s">
        <v>0</v>
      </c>
      <c r="F23" s="117"/>
      <c r="G23" s="117"/>
      <c r="H23" s="117"/>
      <c r="I23" s="117"/>
      <c r="J23" s="69">
        <v>28635</v>
      </c>
      <c r="K23" s="69">
        <v>28276</v>
      </c>
      <c r="L23" s="70">
        <v>0.98746289505849505</v>
      </c>
      <c r="M23" s="71">
        <v>13659</v>
      </c>
      <c r="N23" s="69">
        <v>9148</v>
      </c>
      <c r="O23" s="70">
        <v>0.32352525109633601</v>
      </c>
      <c r="P23" s="71">
        <v>1269</v>
      </c>
      <c r="Q23" s="69">
        <v>757</v>
      </c>
      <c r="R23" s="70">
        <v>8.2750327940533497E-2</v>
      </c>
      <c r="S23" s="70">
        <v>2.6771820625265199E-2</v>
      </c>
      <c r="T23" s="70">
        <v>4.4879049370490899E-2</v>
      </c>
      <c r="U23" s="70">
        <v>9.2905776411157506E-2</v>
      </c>
      <c r="V23" s="117" t="s">
        <v>0</v>
      </c>
      <c r="W23" s="117" t="s">
        <v>0</v>
      </c>
      <c r="X23" s="89"/>
      <c r="Y23" s="89"/>
    </row>
    <row r="24" spans="1:25" ht="30.6">
      <c r="A24" s="170"/>
      <c r="B24" s="170"/>
      <c r="C24" s="118" t="s">
        <v>34</v>
      </c>
      <c r="D24" s="120" t="s">
        <v>266</v>
      </c>
      <c r="E24" s="61">
        <v>44509.417147835702</v>
      </c>
      <c r="F24" s="61"/>
      <c r="G24" s="61"/>
      <c r="H24" s="61"/>
      <c r="I24" s="61"/>
      <c r="J24" s="62">
        <v>11533</v>
      </c>
      <c r="K24" s="62">
        <v>11294</v>
      </c>
      <c r="L24" s="63">
        <v>0.97927685771265105</v>
      </c>
      <c r="M24" s="64">
        <v>3966</v>
      </c>
      <c r="N24" s="62">
        <v>2769</v>
      </c>
      <c r="O24" s="63">
        <v>0.245174428900301</v>
      </c>
      <c r="P24" s="64">
        <v>86</v>
      </c>
      <c r="Q24" s="62">
        <v>73</v>
      </c>
      <c r="R24" s="63">
        <v>2.63633080534489E-2</v>
      </c>
      <c r="S24" s="63">
        <v>6.4636089959270396E-3</v>
      </c>
      <c r="T24" s="63">
        <v>7.6146626527359698E-3</v>
      </c>
      <c r="U24" s="63">
        <v>2.1684316691880999E-2</v>
      </c>
      <c r="V24" s="65">
        <v>0</v>
      </c>
      <c r="W24" s="95" t="s">
        <v>267</v>
      </c>
      <c r="X24" s="89"/>
      <c r="Y24" s="89"/>
    </row>
    <row r="25" spans="1:25" ht="26.4">
      <c r="A25" s="170"/>
      <c r="B25" s="170"/>
      <c r="C25" s="118"/>
      <c r="D25" s="120" t="s">
        <v>266</v>
      </c>
      <c r="E25" s="61">
        <v>44509.417147835702</v>
      </c>
      <c r="F25" s="38" t="s">
        <v>270</v>
      </c>
      <c r="G25" s="39">
        <v>14</v>
      </c>
      <c r="H25" s="40">
        <f>G25/P24</f>
        <v>0.16279069767441862</v>
      </c>
      <c r="I25" s="40">
        <f>+G25/K$24</f>
        <v>1.2395962457942271E-3</v>
      </c>
      <c r="J25" s="62">
        <v>11533</v>
      </c>
      <c r="K25" s="62">
        <v>11294</v>
      </c>
      <c r="L25" s="63">
        <v>0.97927685771265105</v>
      </c>
      <c r="M25" s="64">
        <v>3966</v>
      </c>
      <c r="N25" s="62">
        <v>2769</v>
      </c>
      <c r="O25" s="63">
        <v>0.245174428900301</v>
      </c>
      <c r="P25" s="64">
        <v>86</v>
      </c>
      <c r="Q25" s="62">
        <v>73</v>
      </c>
      <c r="R25" s="63">
        <v>2.63633080534489E-2</v>
      </c>
      <c r="S25" s="63">
        <v>6.4636089959270396E-3</v>
      </c>
      <c r="T25" s="63">
        <v>7.6146626527359698E-3</v>
      </c>
      <c r="U25" s="63">
        <v>2.1684316691880999E-2</v>
      </c>
      <c r="V25" s="65">
        <v>0</v>
      </c>
      <c r="W25" s="95"/>
      <c r="X25" s="89"/>
      <c r="Y25" s="89"/>
    </row>
    <row r="26" spans="1:25" ht="26.4">
      <c r="A26" s="170"/>
      <c r="B26" s="170"/>
      <c r="C26" s="118"/>
      <c r="D26" s="120" t="s">
        <v>266</v>
      </c>
      <c r="E26" s="61">
        <v>44509.417147835702</v>
      </c>
      <c r="F26" s="38" t="s">
        <v>271</v>
      </c>
      <c r="G26" s="39">
        <v>45</v>
      </c>
      <c r="H26" s="40">
        <f t="shared" ref="H26:H27" si="8">G26/P25</f>
        <v>0.52325581395348841</v>
      </c>
      <c r="I26" s="40">
        <f t="shared" ref="I26:I27" si="9">+G26/K$24</f>
        <v>3.9844165043385867E-3</v>
      </c>
      <c r="J26" s="62">
        <v>11533</v>
      </c>
      <c r="K26" s="62">
        <v>11294</v>
      </c>
      <c r="L26" s="63">
        <v>0.97927685771265105</v>
      </c>
      <c r="M26" s="64">
        <v>3966</v>
      </c>
      <c r="N26" s="62">
        <v>2769</v>
      </c>
      <c r="O26" s="63">
        <v>0.245174428900301</v>
      </c>
      <c r="P26" s="64">
        <v>86</v>
      </c>
      <c r="Q26" s="62">
        <v>73</v>
      </c>
      <c r="R26" s="63">
        <v>2.63633080534489E-2</v>
      </c>
      <c r="S26" s="63">
        <v>6.4636089959270396E-3</v>
      </c>
      <c r="T26" s="63">
        <v>7.6146626527359698E-3</v>
      </c>
      <c r="U26" s="63">
        <v>2.1684316691880999E-2</v>
      </c>
      <c r="V26" s="65">
        <v>0</v>
      </c>
      <c r="W26" s="95"/>
      <c r="X26" s="89"/>
      <c r="Y26" s="89"/>
    </row>
    <row r="27" spans="1:25">
      <c r="A27" s="170"/>
      <c r="B27" s="170"/>
      <c r="C27" s="118"/>
      <c r="D27" s="120" t="s">
        <v>266</v>
      </c>
      <c r="E27" s="61">
        <v>44509.417147835702</v>
      </c>
      <c r="F27" s="38" t="s">
        <v>272</v>
      </c>
      <c r="G27" s="39">
        <v>1</v>
      </c>
      <c r="H27" s="40">
        <f t="shared" si="8"/>
        <v>1.1627906976744186E-2</v>
      </c>
      <c r="I27" s="40">
        <f t="shared" si="9"/>
        <v>8.854258898530193E-5</v>
      </c>
      <c r="J27" s="62">
        <v>11533</v>
      </c>
      <c r="K27" s="62">
        <v>11294</v>
      </c>
      <c r="L27" s="63">
        <v>0.97927685771265105</v>
      </c>
      <c r="M27" s="64">
        <v>3966</v>
      </c>
      <c r="N27" s="62">
        <v>2769</v>
      </c>
      <c r="O27" s="63">
        <v>0.245174428900301</v>
      </c>
      <c r="P27" s="64">
        <v>86</v>
      </c>
      <c r="Q27" s="62">
        <v>73</v>
      </c>
      <c r="R27" s="63">
        <v>2.63633080534489E-2</v>
      </c>
      <c r="S27" s="63">
        <v>6.4636089959270396E-3</v>
      </c>
      <c r="T27" s="63">
        <v>7.6146626527359698E-3</v>
      </c>
      <c r="U27" s="63">
        <v>2.1684316691880999E-2</v>
      </c>
      <c r="V27" s="65">
        <v>0</v>
      </c>
      <c r="W27" s="95"/>
      <c r="X27" s="89"/>
      <c r="Y27" s="89"/>
    </row>
    <row r="28" spans="1:25">
      <c r="A28" s="170"/>
      <c r="B28" s="171"/>
      <c r="C28" s="168" t="s">
        <v>230</v>
      </c>
      <c r="D28" s="166"/>
      <c r="E28" s="117" t="s">
        <v>0</v>
      </c>
      <c r="F28" s="117"/>
      <c r="G28" s="117"/>
      <c r="H28" s="117"/>
      <c r="I28" s="117"/>
      <c r="J28" s="69">
        <v>11533</v>
      </c>
      <c r="K28" s="69">
        <v>11294</v>
      </c>
      <c r="L28" s="70">
        <v>0.97927685771265105</v>
      </c>
      <c r="M28" s="71">
        <v>3966</v>
      </c>
      <c r="N28" s="69">
        <v>2769</v>
      </c>
      <c r="O28" s="70">
        <v>0.245174428900301</v>
      </c>
      <c r="P28" s="71">
        <v>86</v>
      </c>
      <c r="Q28" s="69">
        <v>73</v>
      </c>
      <c r="R28" s="70">
        <v>2.63633080534489E-2</v>
      </c>
      <c r="S28" s="70">
        <v>6.4636089959270396E-3</v>
      </c>
      <c r="T28" s="70">
        <v>7.6146626527359698E-3</v>
      </c>
      <c r="U28" s="70">
        <v>2.1684316691880999E-2</v>
      </c>
      <c r="V28" s="117" t="s">
        <v>0</v>
      </c>
      <c r="W28" s="117" t="s">
        <v>0</v>
      </c>
      <c r="X28" s="89"/>
      <c r="Y28" s="89"/>
    </row>
    <row r="29" spans="1:25">
      <c r="A29" s="171"/>
      <c r="B29" s="176" t="s">
        <v>268</v>
      </c>
      <c r="C29" s="165"/>
      <c r="D29" s="166"/>
      <c r="E29" s="103" t="s">
        <v>0</v>
      </c>
      <c r="F29" s="103"/>
      <c r="G29" s="103"/>
      <c r="H29" s="103"/>
      <c r="I29" s="103"/>
      <c r="J29" s="73">
        <v>40168</v>
      </c>
      <c r="K29" s="73">
        <v>39570</v>
      </c>
      <c r="L29" s="74">
        <v>0.98511252738498301</v>
      </c>
      <c r="M29" s="75">
        <v>17625</v>
      </c>
      <c r="N29" s="73">
        <v>11917</v>
      </c>
      <c r="O29" s="74">
        <v>0.30116249684104102</v>
      </c>
      <c r="P29" s="75">
        <v>1355</v>
      </c>
      <c r="Q29" s="73">
        <v>830</v>
      </c>
      <c r="R29" s="74">
        <v>6.9648401443316299E-2</v>
      </c>
      <c r="S29" s="74">
        <v>2.0975486479656299E-2</v>
      </c>
      <c r="T29" s="74">
        <v>3.4243113469800399E-2</v>
      </c>
      <c r="U29" s="74">
        <v>7.6879432624113495E-2</v>
      </c>
      <c r="V29" s="103" t="s">
        <v>0</v>
      </c>
      <c r="W29" s="103" t="s">
        <v>0</v>
      </c>
      <c r="X29" s="89"/>
      <c r="Y29" s="89"/>
    </row>
    <row r="30" spans="1:25">
      <c r="A30" s="164" t="s">
        <v>232</v>
      </c>
      <c r="B30" s="165"/>
      <c r="C30" s="165"/>
      <c r="D30" s="166"/>
      <c r="E30" s="115" t="s">
        <v>0</v>
      </c>
      <c r="F30" s="115"/>
      <c r="G30" s="115"/>
      <c r="H30" s="115"/>
      <c r="I30" s="115"/>
      <c r="J30" s="77">
        <v>40168</v>
      </c>
      <c r="K30" s="77">
        <v>39570</v>
      </c>
      <c r="L30" s="78">
        <v>0.98511252738498301</v>
      </c>
      <c r="M30" s="79">
        <v>17625</v>
      </c>
      <c r="N30" s="77">
        <v>11917</v>
      </c>
      <c r="O30" s="78">
        <v>0.30116249684104102</v>
      </c>
      <c r="P30" s="79">
        <v>1355</v>
      </c>
      <c r="Q30" s="77">
        <v>830</v>
      </c>
      <c r="R30" s="78">
        <v>6.9648401443316299E-2</v>
      </c>
      <c r="S30" s="78">
        <v>2.0975486479656299E-2</v>
      </c>
      <c r="T30" s="78">
        <v>3.4243113469800399E-2</v>
      </c>
      <c r="U30" s="78">
        <v>7.6879432624113495E-2</v>
      </c>
      <c r="V30" s="115" t="s">
        <v>0</v>
      </c>
      <c r="W30" s="115" t="s">
        <v>0</v>
      </c>
      <c r="X30" s="89"/>
      <c r="Y30" s="89"/>
    </row>
    <row r="31" spans="1:25">
      <c r="A31" s="167" t="s">
        <v>233</v>
      </c>
      <c r="B31" s="165"/>
      <c r="C31" s="165"/>
      <c r="D31" s="166"/>
      <c r="E31" s="116" t="s">
        <v>0</v>
      </c>
      <c r="F31" s="116"/>
      <c r="G31" s="116"/>
      <c r="H31" s="116"/>
      <c r="I31" s="116"/>
      <c r="J31" s="81">
        <v>40168</v>
      </c>
      <c r="K31" s="81">
        <v>39570</v>
      </c>
      <c r="L31" s="82">
        <v>0.98511252738498301</v>
      </c>
      <c r="M31" s="83">
        <v>17625</v>
      </c>
      <c r="N31" s="81">
        <v>11917</v>
      </c>
      <c r="O31" s="82">
        <v>0.30116249684104102</v>
      </c>
      <c r="P31" s="83">
        <v>1355</v>
      </c>
      <c r="Q31" s="81">
        <v>830</v>
      </c>
      <c r="R31" s="82">
        <v>6.9648401443316299E-2</v>
      </c>
      <c r="S31" s="82">
        <v>2.0975486479656299E-2</v>
      </c>
      <c r="T31" s="82">
        <v>3.4243113469800399E-2</v>
      </c>
      <c r="U31" s="82">
        <v>7.6879432624113495E-2</v>
      </c>
      <c r="V31" s="116" t="s">
        <v>0</v>
      </c>
      <c r="W31" s="116" t="s">
        <v>0</v>
      </c>
      <c r="X31" s="89"/>
      <c r="Y31" s="89"/>
    </row>
    <row r="32" spans="1:25" ht="0" hidden="1" customHeight="1"/>
  </sheetData>
  <autoFilter ref="C3:W3" xr:uid="{C3ED2C44-4767-4519-A178-FFB44FCCD5F2}"/>
  <mergeCells count="9">
    <mergeCell ref="A30:D30"/>
    <mergeCell ref="A31:D31"/>
    <mergeCell ref="A2:D2"/>
    <mergeCell ref="A4:A29"/>
    <mergeCell ref="B4:B28"/>
    <mergeCell ref="C4:C19"/>
    <mergeCell ref="C23:D23"/>
    <mergeCell ref="C28:D28"/>
    <mergeCell ref="B29:D29"/>
  </mergeCells>
  <hyperlinks>
    <hyperlink ref="D4" r:id="rId1" xr:uid="{167635C3-1885-4697-B5FE-1D8924E3878B}"/>
    <hyperlink ref="D9" r:id="rId2" xr:uid="{46651E36-9BD7-4469-8C7B-8DBCAF9AE986}"/>
    <hyperlink ref="D14" r:id="rId3" xr:uid="{47FB57E6-10FB-421A-A5A3-AE1D54FA0728}"/>
    <hyperlink ref="D19" r:id="rId4" xr:uid="{8858C6B7-7C61-4509-9A64-72D29E19CA8E}"/>
    <hyperlink ref="D24" r:id="rId5" xr:uid="{AFB025A3-841F-49CA-A28D-03CCA73BB9E4}"/>
    <hyperlink ref="D5" r:id="rId6" xr:uid="{50AF1EAF-95AC-441F-AC0C-E74306DCE903}"/>
    <hyperlink ref="D6" r:id="rId7" xr:uid="{CD2952AF-F730-4194-A750-D16718813953}"/>
    <hyperlink ref="D7" r:id="rId8" xr:uid="{0D9B1AAC-D7C2-45EA-A4A8-55423E78FBCF}"/>
    <hyperlink ref="D10" r:id="rId9" xr:uid="{65CDDE1C-3B2B-4065-AB6F-EE5269614E68}"/>
    <hyperlink ref="D11" r:id="rId10" xr:uid="{D4583435-4D7F-46AE-8B22-9E0BAA5C5C21}"/>
    <hyperlink ref="D12" r:id="rId11" xr:uid="{214E9CA1-2A48-4C1E-B8EE-950447653473}"/>
    <hyperlink ref="D15" r:id="rId12" xr:uid="{544BD0B4-9C28-4C06-917A-6FFCEDC784E7}"/>
    <hyperlink ref="D16" r:id="rId13" xr:uid="{7A313618-DFBD-463A-B207-28E8394D2F10}"/>
    <hyperlink ref="D17" r:id="rId14" xr:uid="{28CCD6A7-57C6-48CF-98D6-2E44AF2F5698}"/>
    <hyperlink ref="D20" r:id="rId15" xr:uid="{16440FD2-B68B-45B5-9869-115737DAE18D}"/>
    <hyperlink ref="D21" r:id="rId16" xr:uid="{160B720D-DE31-4A25-B005-AF16FAA97297}"/>
    <hyperlink ref="D22" r:id="rId17" xr:uid="{459A33A0-F78C-471A-8764-35CBDBB9AA15}"/>
    <hyperlink ref="D25" r:id="rId18" xr:uid="{2ED0056F-9AB8-4B88-BC09-7984B49B5FE7}"/>
    <hyperlink ref="D26" r:id="rId19" xr:uid="{F6008719-C4A4-47F0-93F4-D2CDB4464393}"/>
    <hyperlink ref="D27" r:id="rId20" xr:uid="{D4511877-A067-4A52-AD01-0BD98043F69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9CCC7-6EF6-48BA-9013-8F5416B955F7}">
  <dimension ref="A1:Y27"/>
  <sheetViews>
    <sheetView tabSelected="1" topLeftCell="E1" workbookViewId="0">
      <selection activeCell="A3" sqref="A3:W3"/>
    </sheetView>
  </sheetViews>
  <sheetFormatPr defaultRowHeight="14.4"/>
  <cols>
    <col min="1" max="1" width="13.6640625" style="90" customWidth="1"/>
    <col min="2" max="2" width="8" style="90" customWidth="1"/>
    <col min="3" max="3" width="15.77734375" style="90" customWidth="1"/>
    <col min="4" max="4" width="34.33203125" style="90" customWidth="1"/>
    <col min="5" max="9" width="9.5546875" style="90" customWidth="1"/>
    <col min="10" max="11" width="8.88671875" style="90"/>
    <col min="12" max="12" width="9.21875" style="90" customWidth="1"/>
    <col min="13" max="15" width="8.88671875" style="90"/>
    <col min="16" max="17" width="8.21875" style="90" customWidth="1"/>
    <col min="18" max="18" width="6.88671875" style="90" customWidth="1"/>
    <col min="19" max="20" width="8.21875" style="90" customWidth="1"/>
    <col min="21" max="22" width="6.88671875" style="90" customWidth="1"/>
    <col min="23" max="23" width="37.5546875" style="90" customWidth="1"/>
    <col min="24" max="24" width="5.88671875" style="90" customWidth="1"/>
    <col min="25" max="25" width="255" style="90" customWidth="1"/>
    <col min="26" max="16384" width="8.88671875" style="90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7" customFormat="1" ht="63" customHeight="1">
      <c r="A2" s="141" t="s">
        <v>323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 t="s">
        <v>0</v>
      </c>
      <c r="W2" s="36" t="s">
        <v>0</v>
      </c>
    </row>
    <row r="3" spans="1:25" ht="42">
      <c r="A3" s="134" t="s">
        <v>1</v>
      </c>
      <c r="B3" s="92" t="s">
        <v>2</v>
      </c>
      <c r="C3" s="134" t="s">
        <v>3</v>
      </c>
      <c r="D3" s="134" t="s">
        <v>4</v>
      </c>
      <c r="E3" s="92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92" t="s">
        <v>6</v>
      </c>
      <c r="K3" s="92" t="s">
        <v>7</v>
      </c>
      <c r="L3" s="92" t="s">
        <v>8</v>
      </c>
      <c r="M3" s="92" t="s">
        <v>11</v>
      </c>
      <c r="N3" s="92" t="s">
        <v>9</v>
      </c>
      <c r="O3" s="92" t="s">
        <v>171</v>
      </c>
      <c r="P3" s="92" t="s">
        <v>15</v>
      </c>
      <c r="Q3" s="92" t="s">
        <v>12</v>
      </c>
      <c r="R3" s="92" t="s">
        <v>173</v>
      </c>
      <c r="S3" s="92" t="s">
        <v>172</v>
      </c>
      <c r="T3" s="92" t="s">
        <v>16</v>
      </c>
      <c r="U3" s="92" t="s">
        <v>17</v>
      </c>
      <c r="V3" s="92" t="s">
        <v>20</v>
      </c>
      <c r="W3" s="92" t="s">
        <v>21</v>
      </c>
      <c r="X3" s="89"/>
      <c r="Y3" s="89"/>
    </row>
    <row r="4" spans="1:25">
      <c r="A4" s="169" t="s">
        <v>22</v>
      </c>
      <c r="B4" s="160">
        <v>44531</v>
      </c>
      <c r="C4" s="169" t="s">
        <v>23</v>
      </c>
      <c r="D4" s="133" t="s">
        <v>312</v>
      </c>
      <c r="E4" s="61">
        <v>44531.375535844898</v>
      </c>
      <c r="F4" s="61"/>
      <c r="G4" s="61"/>
      <c r="H4" s="61"/>
      <c r="I4" s="61"/>
      <c r="J4" s="62">
        <v>7075</v>
      </c>
      <c r="K4" s="62">
        <v>7037</v>
      </c>
      <c r="L4" s="63">
        <v>0.99462897526501803</v>
      </c>
      <c r="M4" s="64">
        <v>3944</v>
      </c>
      <c r="N4" s="62">
        <v>2570</v>
      </c>
      <c r="O4" s="63">
        <v>0.36521244848657097</v>
      </c>
      <c r="P4" s="64">
        <v>382</v>
      </c>
      <c r="Q4" s="62">
        <v>254</v>
      </c>
      <c r="R4" s="63">
        <v>9.8832684824902706E-2</v>
      </c>
      <c r="S4" s="63">
        <v>3.6094926815404299E-2</v>
      </c>
      <c r="T4" s="63">
        <v>5.4284496234190703E-2</v>
      </c>
      <c r="U4" s="63">
        <v>9.6855983772819496E-2</v>
      </c>
      <c r="V4" s="65">
        <v>2.2999999999999998</v>
      </c>
      <c r="W4" s="95" t="s">
        <v>313</v>
      </c>
      <c r="X4" s="89"/>
      <c r="Y4" s="89"/>
    </row>
    <row r="5" spans="1:25">
      <c r="A5" s="178"/>
      <c r="B5" s="161"/>
      <c r="C5" s="178"/>
      <c r="D5" s="133" t="s">
        <v>312</v>
      </c>
      <c r="E5" s="61">
        <v>44531.375535844898</v>
      </c>
      <c r="F5" s="38" t="s">
        <v>48</v>
      </c>
      <c r="G5" s="39">
        <v>1</v>
      </c>
      <c r="H5" s="40">
        <f t="shared" ref="H5" si="0">G5/P$4</f>
        <v>2.617801047120419E-3</v>
      </c>
      <c r="I5" s="40">
        <f t="shared" ref="I5:I6" si="1">+G5/K$4</f>
        <v>1.4210601108426886E-4</v>
      </c>
      <c r="J5" s="62">
        <v>7075</v>
      </c>
      <c r="K5" s="62">
        <v>7037</v>
      </c>
      <c r="L5" s="63">
        <v>0.99462897526501803</v>
      </c>
      <c r="M5" s="64">
        <v>3944</v>
      </c>
      <c r="N5" s="62">
        <v>2570</v>
      </c>
      <c r="O5" s="63">
        <v>0.36521244848657097</v>
      </c>
      <c r="P5" s="64">
        <v>382</v>
      </c>
      <c r="Q5" s="62">
        <v>254</v>
      </c>
      <c r="R5" s="63">
        <v>9.8832684824902706E-2</v>
      </c>
      <c r="S5" s="63">
        <v>3.6094926815404299E-2</v>
      </c>
      <c r="T5" s="63">
        <v>5.4284496234190703E-2</v>
      </c>
      <c r="U5" s="63">
        <v>9.6855983772819496E-2</v>
      </c>
      <c r="V5" s="65">
        <v>2.2999999999999998</v>
      </c>
      <c r="W5" s="95"/>
      <c r="X5" s="89"/>
      <c r="Y5" s="89"/>
    </row>
    <row r="6" spans="1:25">
      <c r="A6" s="178"/>
      <c r="B6" s="161"/>
      <c r="C6" s="178"/>
      <c r="D6" s="133" t="s">
        <v>312</v>
      </c>
      <c r="E6" s="61">
        <v>44531.375535844898</v>
      </c>
      <c r="F6" s="38" t="s">
        <v>254</v>
      </c>
      <c r="G6" s="39">
        <v>0</v>
      </c>
      <c r="H6" s="40">
        <f>G6/P$4</f>
        <v>0</v>
      </c>
      <c r="I6" s="40">
        <f t="shared" si="1"/>
        <v>0</v>
      </c>
      <c r="J6" s="62">
        <v>7075</v>
      </c>
      <c r="K6" s="62">
        <v>7037</v>
      </c>
      <c r="L6" s="63">
        <v>0.99462897526501803</v>
      </c>
      <c r="M6" s="64">
        <v>3944</v>
      </c>
      <c r="N6" s="62">
        <v>2570</v>
      </c>
      <c r="O6" s="63">
        <v>0.36521244848657097</v>
      </c>
      <c r="P6" s="64">
        <v>382</v>
      </c>
      <c r="Q6" s="62">
        <v>254</v>
      </c>
      <c r="R6" s="63">
        <v>9.8832684824902706E-2</v>
      </c>
      <c r="S6" s="63">
        <v>3.6094926815404299E-2</v>
      </c>
      <c r="T6" s="63">
        <v>5.4284496234190703E-2</v>
      </c>
      <c r="U6" s="63">
        <v>9.6855983772819496E-2</v>
      </c>
      <c r="V6" s="65">
        <v>2.2999999999999998</v>
      </c>
      <c r="W6" s="95"/>
      <c r="X6" s="89"/>
      <c r="Y6" s="89"/>
    </row>
    <row r="7" spans="1:25">
      <c r="A7" s="178"/>
      <c r="B7" s="161"/>
      <c r="C7" s="178"/>
      <c r="D7" s="133"/>
      <c r="E7" s="61"/>
      <c r="F7" s="61"/>
      <c r="G7" s="61"/>
      <c r="H7" s="61"/>
      <c r="I7" s="61"/>
      <c r="J7" s="62"/>
      <c r="K7" s="62"/>
      <c r="L7" s="63"/>
      <c r="M7" s="64"/>
      <c r="N7" s="62"/>
      <c r="O7" s="63"/>
      <c r="P7" s="64"/>
      <c r="Q7" s="62"/>
      <c r="R7" s="63"/>
      <c r="S7" s="63"/>
      <c r="T7" s="63"/>
      <c r="U7" s="63"/>
      <c r="V7" s="65"/>
      <c r="W7" s="95"/>
      <c r="X7" s="89"/>
      <c r="Y7" s="89"/>
    </row>
    <row r="8" spans="1:25">
      <c r="A8" s="170"/>
      <c r="B8" s="170"/>
      <c r="C8" s="170"/>
      <c r="D8" s="133" t="s">
        <v>314</v>
      </c>
      <c r="E8" s="61">
        <v>44538.3757694792</v>
      </c>
      <c r="F8" s="61"/>
      <c r="G8" s="61"/>
      <c r="H8" s="61"/>
      <c r="I8" s="61"/>
      <c r="J8" s="62">
        <v>7065</v>
      </c>
      <c r="K8" s="62">
        <v>7023</v>
      </c>
      <c r="L8" s="63">
        <v>0.99405520169851402</v>
      </c>
      <c r="M8" s="64">
        <v>5267</v>
      </c>
      <c r="N8" s="62">
        <v>2831</v>
      </c>
      <c r="O8" s="63">
        <v>0.40310408657268998</v>
      </c>
      <c r="P8" s="64">
        <v>226</v>
      </c>
      <c r="Q8" s="62">
        <v>142</v>
      </c>
      <c r="R8" s="63">
        <v>5.0158954433062501E-2</v>
      </c>
      <c r="S8" s="63">
        <v>2.02192795101808E-2</v>
      </c>
      <c r="T8" s="63">
        <v>3.2179980065499103E-2</v>
      </c>
      <c r="U8" s="63">
        <v>4.2908676666033797E-2</v>
      </c>
      <c r="V8" s="65">
        <v>2.2999999999999998</v>
      </c>
      <c r="W8" s="95" t="s">
        <v>315</v>
      </c>
      <c r="X8" s="89"/>
      <c r="Y8" s="89"/>
    </row>
    <row r="9" spans="1:25">
      <c r="A9" s="170"/>
      <c r="B9" s="170"/>
      <c r="C9" s="170"/>
      <c r="D9" s="133" t="s">
        <v>314</v>
      </c>
      <c r="E9" s="61">
        <v>44538.3757694792</v>
      </c>
      <c r="F9" s="38" t="s">
        <v>48</v>
      </c>
      <c r="G9" s="39">
        <v>0</v>
      </c>
      <c r="H9" s="40">
        <f>G9/P$8</f>
        <v>0</v>
      </c>
      <c r="I9" s="40">
        <f>+G9/K$8</f>
        <v>0</v>
      </c>
      <c r="J9" s="62">
        <v>7065</v>
      </c>
      <c r="K9" s="62">
        <v>7023</v>
      </c>
      <c r="L9" s="63">
        <v>0.99405520169851402</v>
      </c>
      <c r="M9" s="64">
        <v>5267</v>
      </c>
      <c r="N9" s="62">
        <v>2831</v>
      </c>
      <c r="O9" s="63">
        <v>0.40310408657268998</v>
      </c>
      <c r="P9" s="64">
        <v>226</v>
      </c>
      <c r="Q9" s="62">
        <v>142</v>
      </c>
      <c r="R9" s="63">
        <v>5.0158954433062501E-2</v>
      </c>
      <c r="S9" s="63">
        <v>2.02192795101808E-2</v>
      </c>
      <c r="T9" s="63">
        <v>3.2179980065499103E-2</v>
      </c>
      <c r="U9" s="63">
        <v>4.2908676666033797E-2</v>
      </c>
      <c r="V9" s="65">
        <v>2.2999999999999998</v>
      </c>
      <c r="W9" s="95"/>
      <c r="X9" s="89"/>
      <c r="Y9" s="89"/>
    </row>
    <row r="10" spans="1:25">
      <c r="A10" s="170"/>
      <c r="B10" s="170"/>
      <c r="C10" s="170"/>
      <c r="D10" s="133" t="s">
        <v>314</v>
      </c>
      <c r="E10" s="61">
        <v>44538.3757694792</v>
      </c>
      <c r="F10" s="38" t="s">
        <v>254</v>
      </c>
      <c r="G10" s="39">
        <v>0</v>
      </c>
      <c r="H10" s="40">
        <f>G10/P$8</f>
        <v>0</v>
      </c>
      <c r="I10" s="40">
        <f>+G10/K$8</f>
        <v>0</v>
      </c>
      <c r="J10" s="62">
        <v>7065</v>
      </c>
      <c r="K10" s="62">
        <v>7023</v>
      </c>
      <c r="L10" s="63">
        <v>0.99405520169851402</v>
      </c>
      <c r="M10" s="64">
        <v>5267</v>
      </c>
      <c r="N10" s="62">
        <v>2831</v>
      </c>
      <c r="O10" s="63">
        <v>0.40310408657268998</v>
      </c>
      <c r="P10" s="64">
        <v>226</v>
      </c>
      <c r="Q10" s="62">
        <v>142</v>
      </c>
      <c r="R10" s="63">
        <v>5.0158954433062501E-2</v>
      </c>
      <c r="S10" s="63">
        <v>2.02192795101808E-2</v>
      </c>
      <c r="T10" s="63">
        <v>3.2179980065499103E-2</v>
      </c>
      <c r="U10" s="63">
        <v>4.2908676666033797E-2</v>
      </c>
      <c r="V10" s="65">
        <v>2.2999999999999998</v>
      </c>
      <c r="W10" s="95"/>
      <c r="X10" s="89"/>
      <c r="Y10" s="89"/>
    </row>
    <row r="11" spans="1:25">
      <c r="A11" s="170"/>
      <c r="B11" s="170"/>
      <c r="C11" s="170"/>
      <c r="D11" s="133"/>
      <c r="E11" s="61"/>
      <c r="F11" s="61"/>
      <c r="G11" s="61"/>
      <c r="H11" s="61"/>
      <c r="I11" s="61"/>
      <c r="J11" s="62"/>
      <c r="K11" s="62"/>
      <c r="L11" s="63"/>
      <c r="M11" s="64"/>
      <c r="N11" s="62"/>
      <c r="O11" s="63"/>
      <c r="P11" s="64"/>
      <c r="Q11" s="62"/>
      <c r="R11" s="63"/>
      <c r="S11" s="63"/>
      <c r="T11" s="63"/>
      <c r="U11" s="63"/>
      <c r="V11" s="65"/>
      <c r="W11" s="95"/>
      <c r="X11" s="89"/>
      <c r="Y11" s="89"/>
    </row>
    <row r="12" spans="1:25">
      <c r="A12" s="170"/>
      <c r="B12" s="170"/>
      <c r="C12" s="170"/>
      <c r="D12" s="133" t="s">
        <v>316</v>
      </c>
      <c r="E12" s="61">
        <v>44545.3756915509</v>
      </c>
      <c r="F12" s="61"/>
      <c r="G12" s="61"/>
      <c r="H12" s="61"/>
      <c r="I12" s="61"/>
      <c r="J12" s="62">
        <v>7043</v>
      </c>
      <c r="K12" s="62">
        <v>7010</v>
      </c>
      <c r="L12" s="63">
        <v>0.99531449666335403</v>
      </c>
      <c r="M12" s="64">
        <v>4179</v>
      </c>
      <c r="N12" s="62">
        <v>2820</v>
      </c>
      <c r="O12" s="63">
        <v>0.40228245363766002</v>
      </c>
      <c r="P12" s="64">
        <v>310</v>
      </c>
      <c r="Q12" s="62">
        <v>181</v>
      </c>
      <c r="R12" s="63">
        <v>6.4184397163120605E-2</v>
      </c>
      <c r="S12" s="63">
        <v>2.5820256776034198E-2</v>
      </c>
      <c r="T12" s="63">
        <v>4.4222539229671898E-2</v>
      </c>
      <c r="U12" s="63">
        <v>7.4180425939219904E-2</v>
      </c>
      <c r="V12" s="65">
        <v>2.2999999999999998</v>
      </c>
      <c r="W12" s="95" t="s">
        <v>317</v>
      </c>
      <c r="X12" s="89"/>
      <c r="Y12" s="89"/>
    </row>
    <row r="13" spans="1:25">
      <c r="A13" s="170"/>
      <c r="B13" s="170"/>
      <c r="C13" s="170"/>
      <c r="D13" s="133" t="s">
        <v>316</v>
      </c>
      <c r="E13" s="61">
        <v>44545.3756915509</v>
      </c>
      <c r="F13" s="38" t="s">
        <v>48</v>
      </c>
      <c r="G13" s="39">
        <v>0</v>
      </c>
      <c r="H13" s="40">
        <f>G13/P$12</f>
        <v>0</v>
      </c>
      <c r="I13" s="40">
        <f>+G13/K$12</f>
        <v>0</v>
      </c>
      <c r="J13" s="62">
        <v>7043</v>
      </c>
      <c r="K13" s="62">
        <v>7010</v>
      </c>
      <c r="L13" s="63">
        <v>0.99531449666335403</v>
      </c>
      <c r="M13" s="64">
        <v>4179</v>
      </c>
      <c r="N13" s="62">
        <v>2820</v>
      </c>
      <c r="O13" s="63">
        <v>0.40228245363766002</v>
      </c>
      <c r="P13" s="64">
        <v>310</v>
      </c>
      <c r="Q13" s="62">
        <v>181</v>
      </c>
      <c r="R13" s="63">
        <v>6.4184397163120605E-2</v>
      </c>
      <c r="S13" s="63">
        <v>2.5820256776034198E-2</v>
      </c>
      <c r="T13" s="63">
        <v>4.4222539229671898E-2</v>
      </c>
      <c r="U13" s="63">
        <v>7.4180425939219904E-2</v>
      </c>
      <c r="V13" s="65">
        <v>2.2999999999999998</v>
      </c>
      <c r="W13" s="95"/>
      <c r="X13" s="89"/>
      <c r="Y13" s="89"/>
    </row>
    <row r="14" spans="1:25">
      <c r="A14" s="170"/>
      <c r="B14" s="170"/>
      <c r="C14" s="170"/>
      <c r="D14" s="133" t="s">
        <v>316</v>
      </c>
      <c r="E14" s="61">
        <v>44545.3756915509</v>
      </c>
      <c r="F14" s="38" t="s">
        <v>254</v>
      </c>
      <c r="G14" s="39">
        <v>2</v>
      </c>
      <c r="H14" s="40">
        <f>G14/P$12</f>
        <v>6.4516129032258064E-3</v>
      </c>
      <c r="I14" s="40">
        <f>+G14/K$12</f>
        <v>2.8530670470756063E-4</v>
      </c>
      <c r="J14" s="62">
        <v>7043</v>
      </c>
      <c r="K14" s="62">
        <v>7010</v>
      </c>
      <c r="L14" s="63">
        <v>0.99531449666335403</v>
      </c>
      <c r="M14" s="64">
        <v>4179</v>
      </c>
      <c r="N14" s="62">
        <v>2820</v>
      </c>
      <c r="O14" s="63">
        <v>0.40228245363766002</v>
      </c>
      <c r="P14" s="64">
        <v>310</v>
      </c>
      <c r="Q14" s="62">
        <v>181</v>
      </c>
      <c r="R14" s="63">
        <v>6.4184397163120605E-2</v>
      </c>
      <c r="S14" s="63">
        <v>2.5820256776034198E-2</v>
      </c>
      <c r="T14" s="63">
        <v>4.4222539229671898E-2</v>
      </c>
      <c r="U14" s="63">
        <v>7.4180425939219904E-2</v>
      </c>
      <c r="V14" s="65">
        <v>2.2999999999999998</v>
      </c>
      <c r="W14" s="95"/>
      <c r="X14" s="89"/>
      <c r="Y14" s="89"/>
    </row>
    <row r="15" spans="1:25">
      <c r="A15" s="170"/>
      <c r="B15" s="170"/>
      <c r="C15" s="170"/>
      <c r="D15" s="133"/>
      <c r="E15" s="61"/>
      <c r="F15" s="61"/>
      <c r="G15" s="61"/>
      <c r="H15" s="61"/>
      <c r="I15" s="61"/>
      <c r="J15" s="62"/>
      <c r="K15" s="62"/>
      <c r="L15" s="63"/>
      <c r="M15" s="64"/>
      <c r="N15" s="62"/>
      <c r="O15" s="63"/>
      <c r="P15" s="64"/>
      <c r="Q15" s="62"/>
      <c r="R15" s="63"/>
      <c r="S15" s="63"/>
      <c r="T15" s="63"/>
      <c r="U15" s="63"/>
      <c r="V15" s="65"/>
      <c r="W15" s="95"/>
      <c r="X15" s="89"/>
      <c r="Y15" s="89"/>
    </row>
    <row r="16" spans="1:25">
      <c r="A16" s="170"/>
      <c r="B16" s="170"/>
      <c r="C16" s="171"/>
      <c r="D16" s="133" t="s">
        <v>318</v>
      </c>
      <c r="E16" s="61">
        <v>44552.375425960701</v>
      </c>
      <c r="F16" s="61"/>
      <c r="G16" s="61"/>
      <c r="H16" s="61"/>
      <c r="I16" s="61"/>
      <c r="J16" s="62">
        <v>7025</v>
      </c>
      <c r="K16" s="62">
        <v>7001</v>
      </c>
      <c r="L16" s="63">
        <v>0.99658362989323801</v>
      </c>
      <c r="M16" s="64">
        <v>4184</v>
      </c>
      <c r="N16" s="62">
        <v>2789</v>
      </c>
      <c r="O16" s="63">
        <v>0.398371661191258</v>
      </c>
      <c r="P16" s="64">
        <v>340</v>
      </c>
      <c r="Q16" s="62">
        <v>207</v>
      </c>
      <c r="R16" s="63">
        <v>7.4220150591609899E-2</v>
      </c>
      <c r="S16" s="63">
        <v>2.9567204685045E-2</v>
      </c>
      <c r="T16" s="63">
        <v>4.8564490787030401E-2</v>
      </c>
      <c r="U16" s="63">
        <v>8.1261950286806897E-2</v>
      </c>
      <c r="V16" s="65">
        <v>2.2999999999999998</v>
      </c>
      <c r="W16" s="95" t="s">
        <v>319</v>
      </c>
      <c r="X16" s="89"/>
      <c r="Y16" s="89"/>
    </row>
    <row r="17" spans="1:25">
      <c r="A17" s="170"/>
      <c r="B17" s="170"/>
      <c r="C17" s="132"/>
      <c r="D17" s="133" t="s">
        <v>318</v>
      </c>
      <c r="E17" s="61">
        <v>44552.375425960701</v>
      </c>
      <c r="F17" s="38" t="s">
        <v>48</v>
      </c>
      <c r="G17" s="39">
        <v>5</v>
      </c>
      <c r="H17" s="40">
        <f>G17/P$16</f>
        <v>1.4705882352941176E-2</v>
      </c>
      <c r="I17" s="40">
        <f>+G17/K$16</f>
        <v>7.1418368804456508E-4</v>
      </c>
      <c r="J17" s="62">
        <v>7025</v>
      </c>
      <c r="K17" s="62">
        <v>7001</v>
      </c>
      <c r="L17" s="63">
        <v>0.99658362989323801</v>
      </c>
      <c r="M17" s="64">
        <v>4184</v>
      </c>
      <c r="N17" s="62">
        <v>2789</v>
      </c>
      <c r="O17" s="63">
        <v>0.398371661191258</v>
      </c>
      <c r="P17" s="64">
        <v>340</v>
      </c>
      <c r="Q17" s="62">
        <v>207</v>
      </c>
      <c r="R17" s="63">
        <v>7.4220150591609899E-2</v>
      </c>
      <c r="S17" s="63">
        <v>2.9567204685045E-2</v>
      </c>
      <c r="T17" s="63">
        <v>4.8564490787030401E-2</v>
      </c>
      <c r="U17" s="63">
        <v>8.1261950286806897E-2</v>
      </c>
      <c r="V17" s="65">
        <v>2.2999999999999998</v>
      </c>
      <c r="W17" s="95"/>
      <c r="X17" s="89"/>
      <c r="Y17" s="89"/>
    </row>
    <row r="18" spans="1:25">
      <c r="A18" s="170"/>
      <c r="B18" s="170"/>
      <c r="C18" s="132"/>
      <c r="D18" s="133" t="s">
        <v>318</v>
      </c>
      <c r="E18" s="61">
        <v>44552.375425960701</v>
      </c>
      <c r="F18" s="38" t="s">
        <v>254</v>
      </c>
      <c r="G18" s="39">
        <v>4</v>
      </c>
      <c r="H18" s="40">
        <f>G18/P$16</f>
        <v>1.1764705882352941E-2</v>
      </c>
      <c r="I18" s="40">
        <f>+G18/K$16</f>
        <v>5.7134695043565208E-4</v>
      </c>
      <c r="J18" s="62">
        <v>7025</v>
      </c>
      <c r="K18" s="62">
        <v>7001</v>
      </c>
      <c r="L18" s="63">
        <v>0.99658362989323801</v>
      </c>
      <c r="M18" s="64">
        <v>4184</v>
      </c>
      <c r="N18" s="62">
        <v>2789</v>
      </c>
      <c r="O18" s="63">
        <v>0.398371661191258</v>
      </c>
      <c r="P18" s="64">
        <v>340</v>
      </c>
      <c r="Q18" s="62">
        <v>207</v>
      </c>
      <c r="R18" s="63">
        <v>7.4220150591609899E-2</v>
      </c>
      <c r="S18" s="63">
        <v>2.9567204685045E-2</v>
      </c>
      <c r="T18" s="63">
        <v>4.8564490787030401E-2</v>
      </c>
      <c r="U18" s="63">
        <v>8.1261950286806897E-2</v>
      </c>
      <c r="V18" s="65">
        <v>2.2999999999999998</v>
      </c>
      <c r="W18" s="95"/>
      <c r="X18" s="89"/>
      <c r="Y18" s="89"/>
    </row>
    <row r="19" spans="1:25">
      <c r="A19" s="170"/>
      <c r="B19" s="170"/>
      <c r="C19" s="168" t="s">
        <v>132</v>
      </c>
      <c r="D19" s="166"/>
      <c r="E19" s="130" t="s">
        <v>0</v>
      </c>
      <c r="F19" s="130"/>
      <c r="G19" s="130"/>
      <c r="H19" s="130"/>
      <c r="I19" s="130"/>
      <c r="J19" s="69">
        <v>28208</v>
      </c>
      <c r="K19" s="69">
        <v>28071</v>
      </c>
      <c r="L19" s="70">
        <v>0.99514322178105497</v>
      </c>
      <c r="M19" s="71">
        <v>17574</v>
      </c>
      <c r="N19" s="69">
        <v>11010</v>
      </c>
      <c r="O19" s="70">
        <v>0.39221972854547399</v>
      </c>
      <c r="P19" s="71">
        <v>1258</v>
      </c>
      <c r="Q19" s="69">
        <v>784</v>
      </c>
      <c r="R19" s="70">
        <v>7.1207992733878303E-2</v>
      </c>
      <c r="S19" s="70">
        <v>2.7929179580349801E-2</v>
      </c>
      <c r="T19" s="70">
        <v>4.4814933561326598E-2</v>
      </c>
      <c r="U19" s="70">
        <v>7.1583020371002601E-2</v>
      </c>
      <c r="V19" s="130" t="s">
        <v>0</v>
      </c>
      <c r="W19" s="130" t="s">
        <v>0</v>
      </c>
      <c r="X19" s="89"/>
      <c r="Y19" s="89"/>
    </row>
    <row r="20" spans="1:25" ht="30.6">
      <c r="A20" s="170"/>
      <c r="B20" s="170"/>
      <c r="C20" s="131" t="s">
        <v>34</v>
      </c>
      <c r="D20" s="133" t="s">
        <v>320</v>
      </c>
      <c r="E20" s="61">
        <v>44537.396370636598</v>
      </c>
      <c r="F20" s="61"/>
      <c r="G20" s="61"/>
      <c r="H20" s="61"/>
      <c r="I20" s="61"/>
      <c r="J20" s="62">
        <v>11518</v>
      </c>
      <c r="K20" s="62">
        <v>11345</v>
      </c>
      <c r="L20" s="63">
        <v>0.98498003125542599</v>
      </c>
      <c r="M20" s="64">
        <v>5084</v>
      </c>
      <c r="N20" s="62">
        <v>3587</v>
      </c>
      <c r="O20" s="63">
        <v>0.31617452622300601</v>
      </c>
      <c r="P20" s="64">
        <v>51</v>
      </c>
      <c r="Q20" s="62">
        <v>42</v>
      </c>
      <c r="R20" s="63">
        <v>1.1708948982436599E-2</v>
      </c>
      <c r="S20" s="63">
        <v>3.70207139709123E-3</v>
      </c>
      <c r="T20" s="63">
        <v>4.4953724107536404E-3</v>
      </c>
      <c r="U20" s="63">
        <v>1.0031471282454799E-2</v>
      </c>
      <c r="V20" s="65">
        <v>0</v>
      </c>
      <c r="W20" s="95" t="s">
        <v>321</v>
      </c>
      <c r="X20" s="89"/>
      <c r="Y20" s="89"/>
    </row>
    <row r="21" spans="1:25" ht="39.6">
      <c r="A21" s="170"/>
      <c r="B21" s="170"/>
      <c r="C21" s="131"/>
      <c r="D21" s="133" t="s">
        <v>320</v>
      </c>
      <c r="E21" s="61">
        <v>44537.396370636598</v>
      </c>
      <c r="F21" s="38" t="s">
        <v>324</v>
      </c>
      <c r="G21" s="39">
        <v>13</v>
      </c>
      <c r="H21" s="40">
        <f>G21/P$20</f>
        <v>0.25490196078431371</v>
      </c>
      <c r="I21" s="40">
        <f>+G21/K$20</f>
        <v>1.1458792419568092E-3</v>
      </c>
      <c r="J21" s="62">
        <v>11518</v>
      </c>
      <c r="K21" s="62">
        <v>11345</v>
      </c>
      <c r="L21" s="63">
        <v>0.98498003125542599</v>
      </c>
      <c r="M21" s="64">
        <v>5084</v>
      </c>
      <c r="N21" s="62">
        <v>3587</v>
      </c>
      <c r="O21" s="63">
        <v>0.31617452622300601</v>
      </c>
      <c r="P21" s="64">
        <v>51</v>
      </c>
      <c r="Q21" s="62">
        <v>42</v>
      </c>
      <c r="R21" s="63">
        <v>1.1708948982436599E-2</v>
      </c>
      <c r="S21" s="63">
        <v>3.70207139709123E-3</v>
      </c>
      <c r="T21" s="63">
        <v>4.4953724107536404E-3</v>
      </c>
      <c r="U21" s="63">
        <v>1.0031471282454799E-2</v>
      </c>
      <c r="V21" s="65">
        <v>0</v>
      </c>
      <c r="W21" s="95"/>
      <c r="X21" s="89"/>
      <c r="Y21" s="89"/>
    </row>
    <row r="22" spans="1:25">
      <c r="A22" s="170"/>
      <c r="B22" s="170"/>
      <c r="C22" s="131"/>
      <c r="D22" s="133" t="s">
        <v>320</v>
      </c>
      <c r="E22" s="61">
        <v>44537.396370636598</v>
      </c>
      <c r="F22" s="38" t="s">
        <v>325</v>
      </c>
      <c r="G22" s="39">
        <v>18</v>
      </c>
      <c r="H22" s="40">
        <f>G22/P$20</f>
        <v>0.35294117647058826</v>
      </c>
      <c r="I22" s="40">
        <f>+G22/K$20</f>
        <v>1.5866020273248127E-3</v>
      </c>
      <c r="J22" s="62">
        <v>11518</v>
      </c>
      <c r="K22" s="62">
        <v>11345</v>
      </c>
      <c r="L22" s="63">
        <v>0.98498003125542599</v>
      </c>
      <c r="M22" s="64">
        <v>5084</v>
      </c>
      <c r="N22" s="62">
        <v>3587</v>
      </c>
      <c r="O22" s="63">
        <v>0.31617452622300601</v>
      </c>
      <c r="P22" s="64">
        <v>51</v>
      </c>
      <c r="Q22" s="62">
        <v>42</v>
      </c>
      <c r="R22" s="63">
        <v>1.1708948982436599E-2</v>
      </c>
      <c r="S22" s="63">
        <v>3.70207139709123E-3</v>
      </c>
      <c r="T22" s="63">
        <v>4.4953724107536404E-3</v>
      </c>
      <c r="U22" s="63">
        <v>1.0031471282454799E-2</v>
      </c>
      <c r="V22" s="65">
        <v>0</v>
      </c>
      <c r="W22" s="95"/>
      <c r="X22" s="89"/>
      <c r="Y22" s="89"/>
    </row>
    <row r="23" spans="1:25">
      <c r="A23" s="170"/>
      <c r="B23" s="171"/>
      <c r="C23" s="168" t="s">
        <v>230</v>
      </c>
      <c r="D23" s="166"/>
      <c r="E23" s="130" t="s">
        <v>0</v>
      </c>
      <c r="F23" s="130"/>
      <c r="G23" s="130"/>
      <c r="H23" s="130"/>
      <c r="I23" s="130"/>
      <c r="J23" s="69">
        <v>11518</v>
      </c>
      <c r="K23" s="69">
        <v>11345</v>
      </c>
      <c r="L23" s="70">
        <v>0.98498003125542599</v>
      </c>
      <c r="M23" s="71">
        <v>5084</v>
      </c>
      <c r="N23" s="69">
        <v>3587</v>
      </c>
      <c r="O23" s="70">
        <v>0.31617452622300601</v>
      </c>
      <c r="P23" s="71">
        <v>51</v>
      </c>
      <c r="Q23" s="69">
        <v>42</v>
      </c>
      <c r="R23" s="70">
        <v>1.1708948982436599E-2</v>
      </c>
      <c r="S23" s="70">
        <v>3.70207139709123E-3</v>
      </c>
      <c r="T23" s="70">
        <v>4.4953724107536404E-3</v>
      </c>
      <c r="U23" s="70">
        <v>1.0031471282454799E-2</v>
      </c>
      <c r="V23" s="130" t="s">
        <v>0</v>
      </c>
      <c r="W23" s="130" t="s">
        <v>0</v>
      </c>
      <c r="X23" s="89"/>
      <c r="Y23" s="89"/>
    </row>
    <row r="24" spans="1:25">
      <c r="A24" s="171"/>
      <c r="B24" s="176" t="s">
        <v>322</v>
      </c>
      <c r="C24" s="165"/>
      <c r="D24" s="166"/>
      <c r="E24" s="103" t="s">
        <v>0</v>
      </c>
      <c r="F24" s="103"/>
      <c r="G24" s="103"/>
      <c r="H24" s="103"/>
      <c r="I24" s="103"/>
      <c r="J24" s="73">
        <v>39726</v>
      </c>
      <c r="K24" s="73">
        <v>39416</v>
      </c>
      <c r="L24" s="74">
        <v>0.99219654634244603</v>
      </c>
      <c r="M24" s="75">
        <v>22658</v>
      </c>
      <c r="N24" s="73">
        <v>14597</v>
      </c>
      <c r="O24" s="74">
        <v>0.37033184493606702</v>
      </c>
      <c r="P24" s="75">
        <v>1309</v>
      </c>
      <c r="Q24" s="73">
        <v>826</v>
      </c>
      <c r="R24" s="74">
        <v>5.6586969925327101E-2</v>
      </c>
      <c r="S24" s="74">
        <v>2.0955956971788099E-2</v>
      </c>
      <c r="T24" s="74">
        <v>3.3209864014613399E-2</v>
      </c>
      <c r="U24" s="74">
        <v>5.7772089328272602E-2</v>
      </c>
      <c r="V24" s="103" t="s">
        <v>0</v>
      </c>
      <c r="W24" s="103" t="s">
        <v>0</v>
      </c>
      <c r="X24" s="89"/>
      <c r="Y24" s="89"/>
    </row>
    <row r="25" spans="1:25">
      <c r="A25" s="164" t="s">
        <v>232</v>
      </c>
      <c r="B25" s="165"/>
      <c r="C25" s="165"/>
      <c r="D25" s="166"/>
      <c r="E25" s="128" t="s">
        <v>0</v>
      </c>
      <c r="F25" s="128"/>
      <c r="G25" s="128"/>
      <c r="H25" s="128"/>
      <c r="I25" s="128"/>
      <c r="J25" s="77">
        <v>39726</v>
      </c>
      <c r="K25" s="77">
        <v>39416</v>
      </c>
      <c r="L25" s="78">
        <v>0.99219654634244603</v>
      </c>
      <c r="M25" s="79">
        <v>22658</v>
      </c>
      <c r="N25" s="77">
        <v>14597</v>
      </c>
      <c r="O25" s="78">
        <v>0.37033184493606702</v>
      </c>
      <c r="P25" s="79">
        <v>1309</v>
      </c>
      <c r="Q25" s="77">
        <v>826</v>
      </c>
      <c r="R25" s="78">
        <v>5.6586969925327101E-2</v>
      </c>
      <c r="S25" s="78">
        <v>2.0955956971788099E-2</v>
      </c>
      <c r="T25" s="78">
        <v>3.3209864014613399E-2</v>
      </c>
      <c r="U25" s="78">
        <v>5.7772089328272602E-2</v>
      </c>
      <c r="V25" s="128" t="s">
        <v>0</v>
      </c>
      <c r="W25" s="128" t="s">
        <v>0</v>
      </c>
      <c r="X25" s="89"/>
      <c r="Y25" s="89"/>
    </row>
    <row r="26" spans="1:25">
      <c r="A26" s="167" t="s">
        <v>233</v>
      </c>
      <c r="B26" s="165"/>
      <c r="C26" s="165"/>
      <c r="D26" s="166"/>
      <c r="E26" s="129" t="s">
        <v>0</v>
      </c>
      <c r="F26" s="129"/>
      <c r="G26" s="129"/>
      <c r="H26" s="129"/>
      <c r="I26" s="129"/>
      <c r="J26" s="81">
        <v>39726</v>
      </c>
      <c r="K26" s="81">
        <v>39416</v>
      </c>
      <c r="L26" s="82">
        <v>0.99219654634244603</v>
      </c>
      <c r="M26" s="83">
        <v>22658</v>
      </c>
      <c r="N26" s="81">
        <v>14597</v>
      </c>
      <c r="O26" s="82">
        <v>0.37033184493606702</v>
      </c>
      <c r="P26" s="83">
        <v>1309</v>
      </c>
      <c r="Q26" s="81">
        <v>826</v>
      </c>
      <c r="R26" s="82">
        <v>5.6586969925327101E-2</v>
      </c>
      <c r="S26" s="82">
        <v>2.0955956971788099E-2</v>
      </c>
      <c r="T26" s="82">
        <v>3.3209864014613399E-2</v>
      </c>
      <c r="U26" s="82">
        <v>5.7772089328272602E-2</v>
      </c>
      <c r="V26" s="129" t="s">
        <v>0</v>
      </c>
      <c r="W26" s="129" t="s">
        <v>0</v>
      </c>
      <c r="X26" s="89"/>
      <c r="Y26" s="89"/>
    </row>
    <row r="27" spans="1:25" ht="0" hidden="1" customHeight="1"/>
  </sheetData>
  <autoFilter ref="A3:W3" xr:uid="{C199CCC7-6EF6-48BA-9013-8F5416B955F7}"/>
  <mergeCells count="9">
    <mergeCell ref="A25:D25"/>
    <mergeCell ref="A26:D26"/>
    <mergeCell ref="A2:D2"/>
    <mergeCell ref="A4:A24"/>
    <mergeCell ref="B4:B23"/>
    <mergeCell ref="C4:C16"/>
    <mergeCell ref="C19:D19"/>
    <mergeCell ref="C23:D23"/>
    <mergeCell ref="B24:D24"/>
  </mergeCells>
  <hyperlinks>
    <hyperlink ref="D4" r:id="rId1" xr:uid="{968CFC4B-0BE8-4621-8FFC-68363468B0DD}"/>
    <hyperlink ref="D8" r:id="rId2" xr:uid="{9226F091-1B13-4FD4-98FF-FD897852D523}"/>
    <hyperlink ref="D12" r:id="rId3" xr:uid="{442E6CF0-5DEF-4CC4-B808-27A659D522DF}"/>
    <hyperlink ref="D16" r:id="rId4" xr:uid="{C8FD7548-140B-40E5-9E28-576728A0D63F}"/>
    <hyperlink ref="D20" r:id="rId5" xr:uid="{DEA2EB20-8991-470F-8D6C-ED52F31E5983}"/>
    <hyperlink ref="D5" r:id="rId6" xr:uid="{A3271299-789F-4041-A18B-33ED8455CA8A}"/>
    <hyperlink ref="D6" r:id="rId7" xr:uid="{BB7B6867-B648-4E0D-A04F-4BDAF9EF5636}"/>
    <hyperlink ref="D9" r:id="rId8" xr:uid="{970ADF26-000E-4C7D-BC8D-9CB8A9126604}"/>
    <hyperlink ref="D10" r:id="rId9" xr:uid="{01E1BC4E-6384-4694-AB52-E60227F0C10B}"/>
    <hyperlink ref="D13" r:id="rId10" xr:uid="{723E809B-3B72-4F58-8CCF-9FAEC025BA13}"/>
    <hyperlink ref="D14" r:id="rId11" xr:uid="{53E12E44-6105-470B-ADF0-1BC901F61A78}"/>
    <hyperlink ref="D17" r:id="rId12" xr:uid="{7A103D2C-0B1F-46CA-8431-E0CBA302480D}"/>
    <hyperlink ref="D18" r:id="rId13" xr:uid="{3613E645-6BC4-46DC-81E8-D3C939C1162D}"/>
    <hyperlink ref="D21" r:id="rId14" xr:uid="{1C6627AB-9A96-49F1-AB3C-71A3BA8D6197}"/>
    <hyperlink ref="D22" r:id="rId15" xr:uid="{DD4AC561-6593-45C4-91E2-C3AE363AC1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0"/>
  <sheetViews>
    <sheetView topLeftCell="A28" workbookViewId="0">
      <selection activeCell="F38" sqref="F38:I40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7" customFormat="1" ht="63" customHeight="1">
      <c r="A2" s="141" t="s">
        <v>77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  <c r="Y2" s="36" t="s">
        <v>0</v>
      </c>
    </row>
    <row r="3" spans="1:25" ht="42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  <c r="Y3" s="3"/>
    </row>
    <row r="4" spans="1:25">
      <c r="A4" s="143" t="s">
        <v>22</v>
      </c>
      <c r="B4" s="147">
        <v>44228</v>
      </c>
      <c r="C4" s="143" t="s">
        <v>23</v>
      </c>
      <c r="D4" s="6" t="s">
        <v>54</v>
      </c>
      <c r="E4" s="7">
        <v>44230.375181747702</v>
      </c>
      <c r="F4" s="7"/>
      <c r="G4" s="7"/>
      <c r="H4" s="7"/>
      <c r="I4" s="7"/>
      <c r="J4" s="8">
        <v>17818</v>
      </c>
      <c r="K4" s="8">
        <v>17519</v>
      </c>
      <c r="L4" s="9">
        <v>0.98321921652261801</v>
      </c>
      <c r="M4" s="10">
        <v>3183</v>
      </c>
      <c r="N4" s="8">
        <v>1928</v>
      </c>
      <c r="O4" s="9">
        <v>0.110051943604087</v>
      </c>
      <c r="P4" s="10">
        <v>330</v>
      </c>
      <c r="Q4" s="8">
        <v>191</v>
      </c>
      <c r="R4" s="9">
        <v>9.9066390041493799E-2</v>
      </c>
      <c r="S4" s="9">
        <v>1.0902448769907E-2</v>
      </c>
      <c r="T4" s="9">
        <v>1.88366915919858E-2</v>
      </c>
      <c r="U4" s="9">
        <v>0.103675777568332</v>
      </c>
      <c r="V4" s="11">
        <v>0.1</v>
      </c>
      <c r="W4" s="12" t="s">
        <v>55</v>
      </c>
      <c r="X4" s="3"/>
      <c r="Y4" s="3"/>
    </row>
    <row r="5" spans="1:25">
      <c r="A5" s="144"/>
      <c r="B5" s="148"/>
      <c r="C5" s="144"/>
      <c r="D5" s="6" t="s">
        <v>54</v>
      </c>
      <c r="E5" s="7">
        <v>44230.375181747702</v>
      </c>
      <c r="F5" s="38" t="s">
        <v>49</v>
      </c>
      <c r="G5" s="39">
        <v>4</v>
      </c>
      <c r="H5" s="40">
        <f>G5/P$4</f>
        <v>1.2121212121212121E-2</v>
      </c>
      <c r="I5" s="40">
        <f>+G5/K$4</f>
        <v>2.2832353444831327E-4</v>
      </c>
      <c r="J5" s="8">
        <v>17818</v>
      </c>
      <c r="K5" s="8">
        <v>17519</v>
      </c>
      <c r="L5" s="9">
        <v>0.98321921652261801</v>
      </c>
      <c r="M5" s="10">
        <v>3183</v>
      </c>
      <c r="N5" s="8">
        <v>1928</v>
      </c>
      <c r="O5" s="9">
        <v>0.110051943604087</v>
      </c>
      <c r="P5" s="10">
        <v>330</v>
      </c>
      <c r="Q5" s="8">
        <v>191</v>
      </c>
      <c r="R5" s="9">
        <v>9.9066390041493799E-2</v>
      </c>
      <c r="S5" s="9">
        <v>1.0902448769907E-2</v>
      </c>
      <c r="T5" s="9">
        <v>1.88366915919858E-2</v>
      </c>
      <c r="U5" s="9">
        <v>0.103675777568332</v>
      </c>
      <c r="V5" s="11">
        <v>0.1</v>
      </c>
      <c r="W5" s="12"/>
      <c r="X5" s="3"/>
      <c r="Y5" s="3"/>
    </row>
    <row r="6" spans="1:25">
      <c r="A6" s="144"/>
      <c r="B6" s="148"/>
      <c r="C6" s="144"/>
      <c r="D6" s="6" t="s">
        <v>54</v>
      </c>
      <c r="E6" s="7">
        <v>44230.375181747702</v>
      </c>
      <c r="F6" s="38" t="s">
        <v>48</v>
      </c>
      <c r="G6" s="39">
        <v>14</v>
      </c>
      <c r="H6" s="40">
        <f>G6/P$4</f>
        <v>4.2424242424242427E-2</v>
      </c>
      <c r="I6" s="40">
        <f>+G6/K$4</f>
        <v>7.9913237056909638E-4</v>
      </c>
      <c r="J6" s="8">
        <v>17818</v>
      </c>
      <c r="K6" s="8">
        <v>17519</v>
      </c>
      <c r="L6" s="9">
        <v>0.98321921652261801</v>
      </c>
      <c r="M6" s="10">
        <v>3183</v>
      </c>
      <c r="N6" s="8">
        <v>1928</v>
      </c>
      <c r="O6" s="9">
        <v>0.110051943604087</v>
      </c>
      <c r="P6" s="10">
        <v>330</v>
      </c>
      <c r="Q6" s="8">
        <v>191</v>
      </c>
      <c r="R6" s="9">
        <v>9.9066390041493799E-2</v>
      </c>
      <c r="S6" s="9">
        <v>1.0902448769907E-2</v>
      </c>
      <c r="T6" s="9">
        <v>1.88366915919858E-2</v>
      </c>
      <c r="U6" s="9">
        <v>0.103675777568332</v>
      </c>
      <c r="V6" s="11">
        <v>0.1</v>
      </c>
      <c r="W6" s="12"/>
      <c r="X6" s="3"/>
      <c r="Y6" s="3"/>
    </row>
    <row r="7" spans="1:25">
      <c r="A7" s="144"/>
      <c r="B7" s="148"/>
      <c r="C7" s="144"/>
      <c r="D7" s="6" t="s">
        <v>54</v>
      </c>
      <c r="E7" s="7">
        <v>44230.375181747702</v>
      </c>
      <c r="F7" s="38" t="s">
        <v>50</v>
      </c>
      <c r="G7" s="39">
        <v>8</v>
      </c>
      <c r="H7" s="40">
        <f>G7/P$4</f>
        <v>2.4242424242424242E-2</v>
      </c>
      <c r="I7" s="40">
        <f>+G7/K$4</f>
        <v>4.5664706889662654E-4</v>
      </c>
      <c r="J7" s="8">
        <v>17818</v>
      </c>
      <c r="K7" s="8">
        <v>17519</v>
      </c>
      <c r="L7" s="9">
        <v>0.98321921652261801</v>
      </c>
      <c r="M7" s="10">
        <v>3183</v>
      </c>
      <c r="N7" s="8">
        <v>1928</v>
      </c>
      <c r="O7" s="9">
        <v>0.110051943604087</v>
      </c>
      <c r="P7" s="10">
        <v>330</v>
      </c>
      <c r="Q7" s="8">
        <v>191</v>
      </c>
      <c r="R7" s="9">
        <v>9.9066390041493799E-2</v>
      </c>
      <c r="S7" s="9">
        <v>1.0902448769907E-2</v>
      </c>
      <c r="T7" s="9">
        <v>1.88366915919858E-2</v>
      </c>
      <c r="U7" s="9">
        <v>0.103675777568332</v>
      </c>
      <c r="V7" s="11">
        <v>0.1</v>
      </c>
      <c r="W7" s="12"/>
      <c r="X7" s="3"/>
      <c r="Y7" s="3"/>
    </row>
    <row r="8" spans="1:25">
      <c r="A8" s="144"/>
      <c r="B8" s="148"/>
      <c r="C8" s="144"/>
      <c r="D8" s="6"/>
      <c r="E8" s="7"/>
      <c r="F8" s="7"/>
      <c r="G8" s="7"/>
      <c r="H8" s="7"/>
      <c r="I8" s="7"/>
      <c r="J8" s="8"/>
      <c r="K8" s="8"/>
      <c r="L8" s="9"/>
      <c r="M8" s="10"/>
      <c r="N8" s="8"/>
      <c r="O8" s="9"/>
      <c r="P8" s="10"/>
      <c r="Q8" s="8"/>
      <c r="R8" s="9"/>
      <c r="S8" s="9"/>
      <c r="T8" s="9"/>
      <c r="U8" s="9"/>
      <c r="V8" s="11"/>
      <c r="W8" s="12"/>
      <c r="X8" s="3"/>
      <c r="Y8" s="3"/>
    </row>
    <row r="9" spans="1:25">
      <c r="A9" s="145"/>
      <c r="B9" s="145"/>
      <c r="C9" s="145"/>
      <c r="D9" s="6" t="s">
        <v>56</v>
      </c>
      <c r="E9" s="7">
        <v>44237.375287384297</v>
      </c>
      <c r="F9" s="7"/>
      <c r="G9" s="7"/>
      <c r="H9" s="7"/>
      <c r="I9" s="7"/>
      <c r="J9" s="8">
        <v>17789</v>
      </c>
      <c r="K9" s="8">
        <v>17557</v>
      </c>
      <c r="L9" s="9">
        <v>0.98695823261566096</v>
      </c>
      <c r="M9" s="10">
        <v>3464</v>
      </c>
      <c r="N9" s="8">
        <v>1960</v>
      </c>
      <c r="O9" s="9">
        <v>0.11163638434812299</v>
      </c>
      <c r="P9" s="10">
        <v>545</v>
      </c>
      <c r="Q9" s="8">
        <v>344</v>
      </c>
      <c r="R9" s="9">
        <v>0.17551020408163301</v>
      </c>
      <c r="S9" s="9">
        <v>1.9593324599874701E-2</v>
      </c>
      <c r="T9" s="9">
        <v>3.1041749729452599E-2</v>
      </c>
      <c r="U9" s="9">
        <v>0.15733256351039299</v>
      </c>
      <c r="V9" s="11">
        <v>0.1</v>
      </c>
      <c r="W9" s="12" t="s">
        <v>57</v>
      </c>
      <c r="X9" s="3"/>
      <c r="Y9" s="3"/>
    </row>
    <row r="10" spans="1:25">
      <c r="A10" s="145"/>
      <c r="B10" s="145"/>
      <c r="C10" s="145"/>
      <c r="D10" s="6" t="s">
        <v>56</v>
      </c>
      <c r="E10" s="7">
        <v>44237.375287384297</v>
      </c>
      <c r="F10" s="38" t="s">
        <v>49</v>
      </c>
      <c r="G10" s="39">
        <v>1</v>
      </c>
      <c r="H10" s="40">
        <f>G10/P$9</f>
        <v>1.834862385321101E-3</v>
      </c>
      <c r="I10" s="40">
        <f>+G10/K$9</f>
        <v>5.695733895312411E-5</v>
      </c>
      <c r="J10" s="8">
        <v>17789</v>
      </c>
      <c r="K10" s="8">
        <v>17557</v>
      </c>
      <c r="L10" s="9">
        <v>0.98695823261566096</v>
      </c>
      <c r="M10" s="10">
        <v>3464</v>
      </c>
      <c r="N10" s="8">
        <v>1960</v>
      </c>
      <c r="O10" s="9">
        <v>0.11163638434812299</v>
      </c>
      <c r="P10" s="10">
        <v>545</v>
      </c>
      <c r="Q10" s="8">
        <v>344</v>
      </c>
      <c r="R10" s="9">
        <v>0.17551020408163301</v>
      </c>
      <c r="S10" s="9">
        <v>1.9593324599874701E-2</v>
      </c>
      <c r="T10" s="9">
        <v>3.1041749729452599E-2</v>
      </c>
      <c r="U10" s="9">
        <v>0.15733256351039299</v>
      </c>
      <c r="V10" s="11">
        <v>0.1</v>
      </c>
      <c r="W10" s="12"/>
      <c r="X10" s="3"/>
      <c r="Y10" s="3"/>
    </row>
    <row r="11" spans="1:25">
      <c r="A11" s="145"/>
      <c r="B11" s="145"/>
      <c r="C11" s="145"/>
      <c r="D11" s="6" t="s">
        <v>56</v>
      </c>
      <c r="E11" s="7">
        <v>44237.375287384297</v>
      </c>
      <c r="F11" s="38" t="s">
        <v>48</v>
      </c>
      <c r="G11" s="39">
        <v>15</v>
      </c>
      <c r="H11" s="40">
        <f t="shared" ref="H11:H12" si="0">G11/P$9</f>
        <v>2.7522935779816515E-2</v>
      </c>
      <c r="I11" s="40">
        <f t="shared" ref="I11:I12" si="1">+G11/K$9</f>
        <v>8.5436008429686167E-4</v>
      </c>
      <c r="J11" s="8">
        <v>17789</v>
      </c>
      <c r="K11" s="8">
        <v>17557</v>
      </c>
      <c r="L11" s="9">
        <v>0.98695823261566096</v>
      </c>
      <c r="M11" s="10">
        <v>3464</v>
      </c>
      <c r="N11" s="8">
        <v>1960</v>
      </c>
      <c r="O11" s="9">
        <v>0.11163638434812299</v>
      </c>
      <c r="P11" s="10">
        <v>545</v>
      </c>
      <c r="Q11" s="8">
        <v>344</v>
      </c>
      <c r="R11" s="9">
        <v>0.17551020408163301</v>
      </c>
      <c r="S11" s="9">
        <v>1.9593324599874701E-2</v>
      </c>
      <c r="T11" s="9">
        <v>3.1041749729452599E-2</v>
      </c>
      <c r="U11" s="9">
        <v>0.15733256351039299</v>
      </c>
      <c r="V11" s="11">
        <v>0.1</v>
      </c>
      <c r="W11" s="12"/>
      <c r="X11" s="3"/>
      <c r="Y11" s="3"/>
    </row>
    <row r="12" spans="1:25">
      <c r="A12" s="145"/>
      <c r="B12" s="145"/>
      <c r="C12" s="145"/>
      <c r="D12" s="6" t="s">
        <v>56</v>
      </c>
      <c r="E12" s="7">
        <v>44237.375287384297</v>
      </c>
      <c r="F12" s="38" t="s">
        <v>50</v>
      </c>
      <c r="G12" s="39">
        <v>8</v>
      </c>
      <c r="H12" s="40">
        <f t="shared" si="0"/>
        <v>1.4678899082568808E-2</v>
      </c>
      <c r="I12" s="40">
        <f t="shared" si="1"/>
        <v>4.5565871162499288E-4</v>
      </c>
      <c r="J12" s="8">
        <v>17789</v>
      </c>
      <c r="K12" s="8">
        <v>17557</v>
      </c>
      <c r="L12" s="9">
        <v>0.98695823261566096</v>
      </c>
      <c r="M12" s="10">
        <v>3464</v>
      </c>
      <c r="N12" s="8">
        <v>1960</v>
      </c>
      <c r="O12" s="9">
        <v>0.11163638434812299</v>
      </c>
      <c r="P12" s="10">
        <v>545</v>
      </c>
      <c r="Q12" s="8">
        <v>344</v>
      </c>
      <c r="R12" s="9">
        <v>0.17551020408163301</v>
      </c>
      <c r="S12" s="9">
        <v>1.9593324599874701E-2</v>
      </c>
      <c r="T12" s="9">
        <v>3.1041749729452599E-2</v>
      </c>
      <c r="U12" s="9">
        <v>0.15733256351039299</v>
      </c>
      <c r="V12" s="11">
        <v>0.1</v>
      </c>
      <c r="W12" s="12"/>
      <c r="X12" s="3"/>
      <c r="Y12" s="3"/>
    </row>
    <row r="13" spans="1:25">
      <c r="A13" s="145"/>
      <c r="B13" s="145"/>
      <c r="C13" s="145"/>
      <c r="D13" s="6"/>
      <c r="E13" s="7"/>
      <c r="F13" s="7"/>
      <c r="G13" s="7"/>
      <c r="H13" s="7"/>
      <c r="I13" s="7"/>
      <c r="J13" s="8"/>
      <c r="K13" s="8"/>
      <c r="L13" s="9"/>
      <c r="M13" s="10"/>
      <c r="N13" s="8"/>
      <c r="O13" s="9"/>
      <c r="P13" s="10"/>
      <c r="Q13" s="8"/>
      <c r="R13" s="9"/>
      <c r="S13" s="9"/>
      <c r="T13" s="9"/>
      <c r="U13" s="9"/>
      <c r="V13" s="11"/>
      <c r="W13" s="12"/>
      <c r="X13" s="3"/>
      <c r="Y13" s="3"/>
    </row>
    <row r="14" spans="1:25">
      <c r="A14" s="145"/>
      <c r="B14" s="145"/>
      <c r="C14" s="145"/>
      <c r="D14" s="6" t="s">
        <v>58</v>
      </c>
      <c r="E14" s="7">
        <v>44244.375389548601</v>
      </c>
      <c r="F14" s="7"/>
      <c r="G14" s="7"/>
      <c r="H14" s="7"/>
      <c r="I14" s="7"/>
      <c r="J14" s="8">
        <v>17698</v>
      </c>
      <c r="K14" s="8">
        <v>17445</v>
      </c>
      <c r="L14" s="9">
        <v>0.98570459938976196</v>
      </c>
      <c r="M14" s="10">
        <v>3110</v>
      </c>
      <c r="N14" s="8">
        <v>1868</v>
      </c>
      <c r="O14" s="9">
        <v>0.107079392376039</v>
      </c>
      <c r="P14" s="10">
        <v>359</v>
      </c>
      <c r="Q14" s="8">
        <v>206</v>
      </c>
      <c r="R14" s="9">
        <v>0.11027837259100599</v>
      </c>
      <c r="S14" s="9">
        <v>1.1808541129263401E-2</v>
      </c>
      <c r="T14" s="9">
        <v>2.0578962453425099E-2</v>
      </c>
      <c r="U14" s="9">
        <v>0.115434083601286</v>
      </c>
      <c r="V14" s="11">
        <v>0.7</v>
      </c>
      <c r="W14" s="12" t="s">
        <v>59</v>
      </c>
      <c r="X14" s="3"/>
      <c r="Y14" s="3"/>
    </row>
    <row r="15" spans="1:25">
      <c r="A15" s="145"/>
      <c r="B15" s="145"/>
      <c r="C15" s="145"/>
      <c r="D15" s="6" t="s">
        <v>58</v>
      </c>
      <c r="E15" s="7">
        <v>44244.375389548601</v>
      </c>
      <c r="F15" s="38" t="s">
        <v>48</v>
      </c>
      <c r="G15" s="39">
        <v>3</v>
      </c>
      <c r="H15" s="40">
        <f>G15/P$14</f>
        <v>8.356545961002786E-3</v>
      </c>
      <c r="I15" s="40">
        <f>+G15/K$14</f>
        <v>1.7196904557179707E-4</v>
      </c>
      <c r="J15" s="8">
        <v>17698</v>
      </c>
      <c r="K15" s="8">
        <v>17445</v>
      </c>
      <c r="L15" s="9">
        <v>0.98570459938976196</v>
      </c>
      <c r="M15" s="10">
        <v>3110</v>
      </c>
      <c r="N15" s="8">
        <v>1868</v>
      </c>
      <c r="O15" s="9">
        <v>0.107079392376039</v>
      </c>
      <c r="P15" s="10">
        <v>359</v>
      </c>
      <c r="Q15" s="8">
        <v>206</v>
      </c>
      <c r="R15" s="9">
        <v>0.11027837259100599</v>
      </c>
      <c r="S15" s="9">
        <v>1.1808541129263401E-2</v>
      </c>
      <c r="T15" s="9">
        <v>2.0578962453425099E-2</v>
      </c>
      <c r="U15" s="9">
        <v>0.115434083601286</v>
      </c>
      <c r="V15" s="11">
        <v>0.7</v>
      </c>
      <c r="W15" s="12"/>
      <c r="X15" s="3"/>
      <c r="Y15" s="3"/>
    </row>
    <row r="16" spans="1:25">
      <c r="A16" s="145"/>
      <c r="B16" s="145"/>
      <c r="C16" s="145"/>
      <c r="D16" s="6" t="s">
        <v>58</v>
      </c>
      <c r="E16" s="7">
        <v>44244.375389548601</v>
      </c>
      <c r="F16" s="38" t="s">
        <v>49</v>
      </c>
      <c r="G16" s="39">
        <v>3</v>
      </c>
      <c r="H16" s="40">
        <f t="shared" ref="H16:H17" si="2">G16/P$14</f>
        <v>8.356545961002786E-3</v>
      </c>
      <c r="I16" s="40">
        <f t="shared" ref="I16:I17" si="3">+G16/K$14</f>
        <v>1.7196904557179707E-4</v>
      </c>
      <c r="J16" s="8">
        <v>17698</v>
      </c>
      <c r="K16" s="8">
        <v>17445</v>
      </c>
      <c r="L16" s="9">
        <v>0.98570459938976196</v>
      </c>
      <c r="M16" s="10">
        <v>3110</v>
      </c>
      <c r="N16" s="8">
        <v>1868</v>
      </c>
      <c r="O16" s="9">
        <v>0.107079392376039</v>
      </c>
      <c r="P16" s="10">
        <v>359</v>
      </c>
      <c r="Q16" s="8">
        <v>206</v>
      </c>
      <c r="R16" s="9">
        <v>0.11027837259100599</v>
      </c>
      <c r="S16" s="9">
        <v>1.1808541129263401E-2</v>
      </c>
      <c r="T16" s="9">
        <v>2.0578962453425099E-2</v>
      </c>
      <c r="U16" s="9">
        <v>0.115434083601286</v>
      </c>
      <c r="V16" s="11">
        <v>0.7</v>
      </c>
      <c r="W16" s="12"/>
      <c r="X16" s="3"/>
      <c r="Y16" s="3"/>
    </row>
    <row r="17" spans="1:25">
      <c r="A17" s="145"/>
      <c r="B17" s="145"/>
      <c r="C17" s="145"/>
      <c r="D17" s="6" t="s">
        <v>58</v>
      </c>
      <c r="E17" s="7">
        <v>44244.375389548601</v>
      </c>
      <c r="F17" s="38" t="s">
        <v>50</v>
      </c>
      <c r="G17" s="39">
        <v>7</v>
      </c>
      <c r="H17" s="40">
        <f t="shared" si="2"/>
        <v>1.9498607242339833E-2</v>
      </c>
      <c r="I17" s="40">
        <f t="shared" si="3"/>
        <v>4.0126110633419317E-4</v>
      </c>
      <c r="J17" s="8">
        <v>17698</v>
      </c>
      <c r="K17" s="8">
        <v>17445</v>
      </c>
      <c r="L17" s="9">
        <v>0.98570459938976196</v>
      </c>
      <c r="M17" s="10">
        <v>3110</v>
      </c>
      <c r="N17" s="8">
        <v>1868</v>
      </c>
      <c r="O17" s="9">
        <v>0.107079392376039</v>
      </c>
      <c r="P17" s="10">
        <v>359</v>
      </c>
      <c r="Q17" s="8">
        <v>206</v>
      </c>
      <c r="R17" s="9">
        <v>0.11027837259100599</v>
      </c>
      <c r="S17" s="9">
        <v>1.1808541129263401E-2</v>
      </c>
      <c r="T17" s="9">
        <v>2.0578962453425099E-2</v>
      </c>
      <c r="U17" s="9">
        <v>0.115434083601286</v>
      </c>
      <c r="V17" s="11">
        <v>0.7</v>
      </c>
      <c r="W17" s="12"/>
      <c r="X17" s="3"/>
      <c r="Y17" s="3"/>
    </row>
    <row r="18" spans="1:25">
      <c r="A18" s="145"/>
      <c r="B18" s="145"/>
      <c r="C18" s="145"/>
      <c r="D18" s="6"/>
      <c r="E18" s="7"/>
      <c r="F18" s="7"/>
      <c r="G18" s="7"/>
      <c r="H18" s="7"/>
      <c r="I18" s="7"/>
      <c r="J18" s="8"/>
      <c r="K18" s="8"/>
      <c r="L18" s="9"/>
      <c r="M18" s="10"/>
      <c r="N18" s="8"/>
      <c r="O18" s="9"/>
      <c r="P18" s="10"/>
      <c r="Q18" s="8"/>
      <c r="R18" s="9"/>
      <c r="S18" s="9"/>
      <c r="T18" s="9"/>
      <c r="U18" s="9"/>
      <c r="V18" s="11"/>
      <c r="W18" s="12"/>
      <c r="X18" s="3"/>
      <c r="Y18" s="3"/>
    </row>
    <row r="19" spans="1:25">
      <c r="A19" s="145"/>
      <c r="B19" s="145"/>
      <c r="C19" s="145"/>
      <c r="D19" s="6" t="s">
        <v>60</v>
      </c>
      <c r="E19" s="7">
        <v>44249.564197303203</v>
      </c>
      <c r="F19" s="7"/>
      <c r="G19" s="7"/>
      <c r="H19" s="7"/>
      <c r="I19" s="7"/>
      <c r="J19" s="8">
        <v>18638</v>
      </c>
      <c r="K19" s="8">
        <v>18429</v>
      </c>
      <c r="L19" s="9">
        <v>0.98878635046678798</v>
      </c>
      <c r="M19" s="10">
        <v>2704</v>
      </c>
      <c r="N19" s="8">
        <v>1825</v>
      </c>
      <c r="O19" s="9">
        <v>9.9028704758804098E-2</v>
      </c>
      <c r="P19" s="10">
        <v>102</v>
      </c>
      <c r="Q19" s="8">
        <v>77</v>
      </c>
      <c r="R19" s="9">
        <v>4.2191780821917803E-2</v>
      </c>
      <c r="S19" s="9">
        <v>4.1781974062618703E-3</v>
      </c>
      <c r="T19" s="9">
        <v>5.5347550056975402E-3</v>
      </c>
      <c r="U19" s="9">
        <v>3.77218934911243E-2</v>
      </c>
      <c r="V19" s="11">
        <v>0.1</v>
      </c>
      <c r="W19" s="12" t="s">
        <v>61</v>
      </c>
      <c r="X19" s="3"/>
      <c r="Y19" s="3"/>
    </row>
    <row r="20" spans="1:25">
      <c r="A20" s="145"/>
      <c r="B20" s="145"/>
      <c r="C20" s="145"/>
      <c r="D20" s="6" t="s">
        <v>60</v>
      </c>
      <c r="E20" s="7">
        <v>44249.564197303203</v>
      </c>
      <c r="F20" s="38" t="s">
        <v>78</v>
      </c>
      <c r="G20" s="39">
        <v>27</v>
      </c>
      <c r="H20" s="40">
        <f>G20/P$19</f>
        <v>0.26470588235294118</v>
      </c>
      <c r="I20" s="40">
        <f>+G20/K$19</f>
        <v>1.4650822073905259E-3</v>
      </c>
      <c r="J20" s="8">
        <v>18638</v>
      </c>
      <c r="K20" s="8">
        <v>18429</v>
      </c>
      <c r="L20" s="9">
        <v>0.98878635046678798</v>
      </c>
      <c r="M20" s="10">
        <v>2704</v>
      </c>
      <c r="N20" s="8">
        <v>1825</v>
      </c>
      <c r="O20" s="9">
        <v>9.9028704758804098E-2</v>
      </c>
      <c r="P20" s="10">
        <v>102</v>
      </c>
      <c r="Q20" s="8">
        <v>77</v>
      </c>
      <c r="R20" s="9">
        <v>4.2191780821917803E-2</v>
      </c>
      <c r="S20" s="9">
        <v>4.1781974062618703E-3</v>
      </c>
      <c r="T20" s="9">
        <v>5.5347550056975402E-3</v>
      </c>
      <c r="U20" s="9">
        <v>3.77218934911243E-2</v>
      </c>
      <c r="V20" s="11">
        <v>0.1</v>
      </c>
      <c r="W20" s="12"/>
      <c r="X20" s="3"/>
      <c r="Y20" s="3"/>
    </row>
    <row r="21" spans="1:25" ht="26.4">
      <c r="A21" s="145"/>
      <c r="B21" s="145"/>
      <c r="C21" s="145"/>
      <c r="D21" s="6" t="s">
        <v>60</v>
      </c>
      <c r="E21" s="7">
        <v>44249.564197303203</v>
      </c>
      <c r="F21" s="38" t="s">
        <v>79</v>
      </c>
      <c r="G21" s="39">
        <v>54</v>
      </c>
      <c r="H21" s="40">
        <f>G21/P$19</f>
        <v>0.52941176470588236</v>
      </c>
      <c r="I21" s="40">
        <f>+G21/K$19</f>
        <v>2.9301644147810518E-3</v>
      </c>
      <c r="J21" s="8">
        <v>18638</v>
      </c>
      <c r="K21" s="8">
        <v>18429</v>
      </c>
      <c r="L21" s="9">
        <v>0.98878635046678798</v>
      </c>
      <c r="M21" s="10">
        <v>2704</v>
      </c>
      <c r="N21" s="8">
        <v>1825</v>
      </c>
      <c r="O21" s="9">
        <v>9.9028704758804098E-2</v>
      </c>
      <c r="P21" s="10">
        <v>102</v>
      </c>
      <c r="Q21" s="8">
        <v>77</v>
      </c>
      <c r="R21" s="9">
        <v>4.2191780821917803E-2</v>
      </c>
      <c r="S21" s="9">
        <v>4.1781974062618703E-3</v>
      </c>
      <c r="T21" s="9">
        <v>5.5347550056975402E-3</v>
      </c>
      <c r="U21" s="9">
        <v>3.77218934911243E-2</v>
      </c>
      <c r="V21" s="11">
        <v>0.1</v>
      </c>
      <c r="W21" s="12"/>
      <c r="X21" s="3"/>
      <c r="Y21" s="3"/>
    </row>
    <row r="22" spans="1:25">
      <c r="A22" s="145"/>
      <c r="B22" s="145"/>
      <c r="C22" s="145"/>
      <c r="D22" s="6"/>
      <c r="E22" s="7"/>
      <c r="F22" s="7"/>
      <c r="G22" s="7"/>
      <c r="H22" s="7"/>
      <c r="I22" s="7"/>
      <c r="J22" s="8"/>
      <c r="K22" s="8"/>
      <c r="L22" s="9"/>
      <c r="M22" s="10"/>
      <c r="N22" s="8"/>
      <c r="O22" s="9"/>
      <c r="P22" s="10"/>
      <c r="Q22" s="8"/>
      <c r="R22" s="9"/>
      <c r="S22" s="9"/>
      <c r="T22" s="9"/>
      <c r="U22" s="9"/>
      <c r="V22" s="11"/>
      <c r="W22" s="12"/>
      <c r="X22" s="3"/>
      <c r="Y22" s="3"/>
    </row>
    <row r="23" spans="1:25">
      <c r="A23" s="145"/>
      <c r="B23" s="145"/>
      <c r="C23" s="145"/>
      <c r="D23" s="6" t="s">
        <v>62</v>
      </c>
      <c r="E23" s="7">
        <v>44251.423879629598</v>
      </c>
      <c r="F23" s="7"/>
      <c r="G23" s="7"/>
      <c r="H23" s="7"/>
      <c r="I23" s="7"/>
      <c r="J23" s="8">
        <v>17642</v>
      </c>
      <c r="K23" s="8">
        <v>17392</v>
      </c>
      <c r="L23" s="9">
        <v>0.98582927105770302</v>
      </c>
      <c r="M23" s="10">
        <v>3352</v>
      </c>
      <c r="N23" s="8">
        <v>1950</v>
      </c>
      <c r="O23" s="9">
        <v>0.112120515179393</v>
      </c>
      <c r="P23" s="10">
        <v>448</v>
      </c>
      <c r="Q23" s="8">
        <v>265</v>
      </c>
      <c r="R23" s="9">
        <v>0.135897435897436</v>
      </c>
      <c r="S23" s="9">
        <v>1.5236890524379E-2</v>
      </c>
      <c r="T23" s="9">
        <v>2.5758969641214401E-2</v>
      </c>
      <c r="U23" s="9">
        <v>0.133651551312649</v>
      </c>
      <c r="V23" s="11">
        <v>0.1</v>
      </c>
      <c r="W23" s="12" t="s">
        <v>63</v>
      </c>
      <c r="X23" s="3"/>
      <c r="Y23" s="3"/>
    </row>
    <row r="24" spans="1:25">
      <c r="A24" s="145"/>
      <c r="B24" s="145"/>
      <c r="C24" s="145"/>
      <c r="D24" s="6" t="s">
        <v>62</v>
      </c>
      <c r="E24" s="7">
        <v>44251.423879629598</v>
      </c>
      <c r="F24" s="38" t="s">
        <v>48</v>
      </c>
      <c r="G24" s="39">
        <v>8</v>
      </c>
      <c r="H24" s="40">
        <f>G24/P$23</f>
        <v>1.7857142857142856E-2</v>
      </c>
      <c r="I24" s="40">
        <f>+G24/K$23</f>
        <v>4.5998160073597056E-4</v>
      </c>
      <c r="J24" s="8">
        <v>17642</v>
      </c>
      <c r="K24" s="8">
        <v>17392</v>
      </c>
      <c r="L24" s="9">
        <v>0.98582927105770302</v>
      </c>
      <c r="M24" s="10">
        <v>3352</v>
      </c>
      <c r="N24" s="8">
        <v>1950</v>
      </c>
      <c r="O24" s="9">
        <v>0.112120515179393</v>
      </c>
      <c r="P24" s="10">
        <v>448</v>
      </c>
      <c r="Q24" s="8">
        <v>265</v>
      </c>
      <c r="R24" s="9">
        <v>0.135897435897436</v>
      </c>
      <c r="S24" s="9">
        <v>1.5236890524379E-2</v>
      </c>
      <c r="T24" s="9">
        <v>2.5758969641214401E-2</v>
      </c>
      <c r="U24" s="9">
        <v>0.133651551312649</v>
      </c>
      <c r="V24" s="11">
        <v>0.1</v>
      </c>
      <c r="W24" s="12"/>
      <c r="X24" s="3"/>
      <c r="Y24" s="3"/>
    </row>
    <row r="25" spans="1:25">
      <c r="A25" s="145"/>
      <c r="B25" s="145"/>
      <c r="C25" s="145"/>
      <c r="D25" s="6" t="s">
        <v>62</v>
      </c>
      <c r="E25" s="7">
        <v>44251.423879629598</v>
      </c>
      <c r="F25" s="38" t="s">
        <v>49</v>
      </c>
      <c r="G25" s="39">
        <v>1</v>
      </c>
      <c r="H25" s="40">
        <f t="shared" ref="H25:H26" si="4">G25/P$23</f>
        <v>2.232142857142857E-3</v>
      </c>
      <c r="I25" s="40">
        <f t="shared" ref="I25:I26" si="5">+G25/K$23</f>
        <v>5.749770009199632E-5</v>
      </c>
      <c r="J25" s="8">
        <v>17642</v>
      </c>
      <c r="K25" s="8">
        <v>17392</v>
      </c>
      <c r="L25" s="9">
        <v>0.98582927105770302</v>
      </c>
      <c r="M25" s="10">
        <v>3352</v>
      </c>
      <c r="N25" s="8">
        <v>1950</v>
      </c>
      <c r="O25" s="9">
        <v>0.112120515179393</v>
      </c>
      <c r="P25" s="10">
        <v>448</v>
      </c>
      <c r="Q25" s="8">
        <v>265</v>
      </c>
      <c r="R25" s="9">
        <v>0.135897435897436</v>
      </c>
      <c r="S25" s="9">
        <v>1.5236890524379E-2</v>
      </c>
      <c r="T25" s="9">
        <v>2.5758969641214401E-2</v>
      </c>
      <c r="U25" s="9">
        <v>0.133651551312649</v>
      </c>
      <c r="V25" s="11">
        <v>0.1</v>
      </c>
      <c r="W25" s="12"/>
      <c r="X25" s="3"/>
      <c r="Y25" s="3"/>
    </row>
    <row r="26" spans="1:25">
      <c r="A26" s="145"/>
      <c r="B26" s="145"/>
      <c r="C26" s="145"/>
      <c r="D26" s="6" t="s">
        <v>62</v>
      </c>
      <c r="E26" s="7">
        <v>44251.423879629598</v>
      </c>
      <c r="F26" s="38" t="s">
        <v>50</v>
      </c>
      <c r="G26" s="39">
        <v>9</v>
      </c>
      <c r="H26" s="40">
        <f t="shared" si="4"/>
        <v>2.0089285714285716E-2</v>
      </c>
      <c r="I26" s="40">
        <f t="shared" si="5"/>
        <v>5.1747930082796686E-4</v>
      </c>
      <c r="J26" s="8">
        <v>17642</v>
      </c>
      <c r="K26" s="8">
        <v>17392</v>
      </c>
      <c r="L26" s="9">
        <v>0.98582927105770302</v>
      </c>
      <c r="M26" s="10">
        <v>3352</v>
      </c>
      <c r="N26" s="8">
        <v>1950</v>
      </c>
      <c r="O26" s="9">
        <v>0.112120515179393</v>
      </c>
      <c r="P26" s="10">
        <v>448</v>
      </c>
      <c r="Q26" s="8">
        <v>265</v>
      </c>
      <c r="R26" s="9">
        <v>0.135897435897436</v>
      </c>
      <c r="S26" s="9">
        <v>1.5236890524379E-2</v>
      </c>
      <c r="T26" s="9">
        <v>2.5758969641214401E-2</v>
      </c>
      <c r="U26" s="9">
        <v>0.133651551312649</v>
      </c>
      <c r="V26" s="11">
        <v>0.1</v>
      </c>
      <c r="W26" s="12"/>
      <c r="X26" s="3"/>
      <c r="Y26" s="3"/>
    </row>
    <row r="27" spans="1:25">
      <c r="A27" s="145"/>
      <c r="B27" s="145"/>
      <c r="C27" s="145"/>
      <c r="D27" s="6"/>
      <c r="E27" s="7"/>
      <c r="F27" s="7"/>
      <c r="G27" s="7"/>
      <c r="H27" s="7"/>
      <c r="I27" s="7"/>
      <c r="J27" s="8"/>
      <c r="K27" s="8"/>
      <c r="L27" s="9"/>
      <c r="M27" s="10"/>
      <c r="N27" s="8"/>
      <c r="O27" s="9"/>
      <c r="P27" s="10"/>
      <c r="Q27" s="8"/>
      <c r="R27" s="9"/>
      <c r="S27" s="9"/>
      <c r="T27" s="9"/>
      <c r="U27" s="9"/>
      <c r="V27" s="11"/>
      <c r="W27" s="12"/>
      <c r="X27" s="3"/>
      <c r="Y27" s="3"/>
    </row>
    <row r="28" spans="1:25" ht="20.399999999999999">
      <c r="A28" s="145"/>
      <c r="B28" s="145"/>
      <c r="C28" s="146"/>
      <c r="D28" s="6" t="s">
        <v>64</v>
      </c>
      <c r="E28" s="7">
        <v>44252.459132870397</v>
      </c>
      <c r="F28" s="7"/>
      <c r="G28" s="7"/>
      <c r="H28" s="7"/>
      <c r="I28" s="7"/>
      <c r="J28" s="8">
        <v>18613</v>
      </c>
      <c r="K28" s="8">
        <v>18397</v>
      </c>
      <c r="L28" s="9">
        <v>0.98839520765056699</v>
      </c>
      <c r="M28" s="10">
        <v>2420</v>
      </c>
      <c r="N28" s="8">
        <v>1693</v>
      </c>
      <c r="O28" s="9">
        <v>9.2025873783769099E-2</v>
      </c>
      <c r="P28" s="10">
        <v>51</v>
      </c>
      <c r="Q28" s="8">
        <v>44</v>
      </c>
      <c r="R28" s="9">
        <v>2.5989367985824002E-2</v>
      </c>
      <c r="S28" s="9">
        <v>2.3916942979833699E-3</v>
      </c>
      <c r="T28" s="9">
        <v>2.7721911181170802E-3</v>
      </c>
      <c r="U28" s="9">
        <v>2.10743801652893E-2</v>
      </c>
      <c r="V28" s="11">
        <v>0.1</v>
      </c>
      <c r="W28" s="12" t="s">
        <v>65</v>
      </c>
      <c r="X28" s="3"/>
      <c r="Y28" s="3"/>
    </row>
    <row r="29" spans="1:25" ht="20.399999999999999">
      <c r="A29" s="145"/>
      <c r="B29" s="145"/>
      <c r="C29" s="42"/>
      <c r="D29" s="6" t="s">
        <v>64</v>
      </c>
      <c r="E29" s="7">
        <v>44252.459132870397</v>
      </c>
      <c r="F29" s="38" t="s">
        <v>78</v>
      </c>
      <c r="G29" s="39">
        <v>16</v>
      </c>
      <c r="H29" s="40">
        <f>G29/P$28</f>
        <v>0.31372549019607843</v>
      </c>
      <c r="I29" s="40">
        <f>+G29/K$28</f>
        <v>8.6970701744849702E-4</v>
      </c>
      <c r="J29" s="8">
        <v>18613</v>
      </c>
      <c r="K29" s="8">
        <v>18397</v>
      </c>
      <c r="L29" s="9">
        <v>0.98839520765056699</v>
      </c>
      <c r="M29" s="10">
        <v>2420</v>
      </c>
      <c r="N29" s="8">
        <v>1693</v>
      </c>
      <c r="O29" s="9">
        <v>9.2025873783769099E-2</v>
      </c>
      <c r="P29" s="10">
        <v>51</v>
      </c>
      <c r="Q29" s="8">
        <v>44</v>
      </c>
      <c r="R29" s="9">
        <v>2.5989367985824002E-2</v>
      </c>
      <c r="S29" s="9">
        <v>2.3916942979833699E-3</v>
      </c>
      <c r="T29" s="9">
        <v>2.7721911181170802E-3</v>
      </c>
      <c r="U29" s="9">
        <v>2.10743801652893E-2</v>
      </c>
      <c r="V29" s="11">
        <v>0.1</v>
      </c>
      <c r="W29" s="12"/>
      <c r="X29" s="3"/>
      <c r="Y29" s="3"/>
    </row>
    <row r="30" spans="1:25" ht="26.4">
      <c r="A30" s="145"/>
      <c r="B30" s="145"/>
      <c r="C30" s="42"/>
      <c r="D30" s="6" t="s">
        <v>64</v>
      </c>
      <c r="E30" s="7">
        <v>44252.459132870397</v>
      </c>
      <c r="F30" s="38" t="s">
        <v>79</v>
      </c>
      <c r="G30" s="39">
        <v>28</v>
      </c>
      <c r="H30" s="40">
        <f>G30/P$28</f>
        <v>0.5490196078431373</v>
      </c>
      <c r="I30" s="40">
        <f>+G30/K$28</f>
        <v>1.5219872805348699E-3</v>
      </c>
      <c r="J30" s="8">
        <v>18613</v>
      </c>
      <c r="K30" s="8">
        <v>18397</v>
      </c>
      <c r="L30" s="9">
        <v>0.98839520765056699</v>
      </c>
      <c r="M30" s="10">
        <v>2420</v>
      </c>
      <c r="N30" s="8">
        <v>1693</v>
      </c>
      <c r="O30" s="9">
        <v>9.2025873783769099E-2</v>
      </c>
      <c r="P30" s="10">
        <v>51</v>
      </c>
      <c r="Q30" s="8">
        <v>44</v>
      </c>
      <c r="R30" s="9">
        <v>2.5989367985824002E-2</v>
      </c>
      <c r="S30" s="9">
        <v>2.3916942979833699E-3</v>
      </c>
      <c r="T30" s="9">
        <v>2.7721911181170802E-3</v>
      </c>
      <c r="U30" s="9">
        <v>2.10743801652893E-2</v>
      </c>
      <c r="V30" s="11">
        <v>0.1</v>
      </c>
      <c r="W30" s="12"/>
      <c r="X30" s="3"/>
      <c r="Y30" s="3"/>
    </row>
    <row r="31" spans="1:25">
      <c r="A31" s="145"/>
      <c r="B31" s="145"/>
      <c r="C31" s="149" t="s">
        <v>66</v>
      </c>
      <c r="D31" s="139"/>
      <c r="E31" s="32" t="s">
        <v>0</v>
      </c>
      <c r="F31" s="32"/>
      <c r="G31" s="32"/>
      <c r="H31" s="32"/>
      <c r="I31" s="32"/>
      <c r="J31" s="15">
        <v>108198</v>
      </c>
      <c r="K31" s="15">
        <v>106739</v>
      </c>
      <c r="L31" s="16">
        <v>0.98651546239302002</v>
      </c>
      <c r="M31" s="17">
        <v>18233</v>
      </c>
      <c r="N31" s="15">
        <v>11224</v>
      </c>
      <c r="O31" s="16">
        <v>0.10515369265217001</v>
      </c>
      <c r="P31" s="17">
        <v>1835</v>
      </c>
      <c r="Q31" s="15">
        <v>1127</v>
      </c>
      <c r="R31" s="16">
        <v>0.10040983606557401</v>
      </c>
      <c r="S31" s="16">
        <v>1.05584650408941E-2</v>
      </c>
      <c r="T31" s="16">
        <v>1.71914670364159E-2</v>
      </c>
      <c r="U31" s="16">
        <v>0.10064169363242501</v>
      </c>
      <c r="V31" s="32" t="s">
        <v>0</v>
      </c>
      <c r="W31" s="32" t="s">
        <v>0</v>
      </c>
      <c r="X31" s="3"/>
      <c r="Y31" s="3"/>
    </row>
    <row r="32" spans="1:25">
      <c r="A32" s="145"/>
      <c r="B32" s="145"/>
      <c r="C32" s="143" t="s">
        <v>34</v>
      </c>
      <c r="D32" s="6" t="s">
        <v>67</v>
      </c>
      <c r="E32" s="7">
        <v>44229.472382986103</v>
      </c>
      <c r="F32" s="7"/>
      <c r="G32" s="7"/>
      <c r="H32" s="7"/>
      <c r="I32" s="7"/>
      <c r="J32" s="8">
        <v>1916</v>
      </c>
      <c r="K32" s="8">
        <v>1892</v>
      </c>
      <c r="L32" s="9">
        <v>0.98747390396659696</v>
      </c>
      <c r="M32" s="10">
        <v>262</v>
      </c>
      <c r="N32" s="8">
        <v>187</v>
      </c>
      <c r="O32" s="9">
        <v>9.8837209302325604E-2</v>
      </c>
      <c r="P32" s="10">
        <v>26</v>
      </c>
      <c r="Q32" s="8">
        <v>9</v>
      </c>
      <c r="R32" s="9">
        <v>4.8128342245989303E-2</v>
      </c>
      <c r="S32" s="9">
        <v>4.7568710359408E-3</v>
      </c>
      <c r="T32" s="9">
        <v>1.37420718816068E-2</v>
      </c>
      <c r="U32" s="9">
        <v>9.9236641221374003E-2</v>
      </c>
      <c r="V32" s="11">
        <v>1.6</v>
      </c>
      <c r="W32" s="12" t="s">
        <v>68</v>
      </c>
      <c r="X32" s="3"/>
      <c r="Y32" s="3"/>
    </row>
    <row r="33" spans="1:25" ht="20.399999999999999">
      <c r="A33" s="145"/>
      <c r="B33" s="145"/>
      <c r="C33" s="144"/>
      <c r="D33" s="6" t="s">
        <v>67</v>
      </c>
      <c r="E33" s="7">
        <v>44229.472382986103</v>
      </c>
      <c r="F33" s="41" t="s">
        <v>80</v>
      </c>
      <c r="G33" s="39">
        <v>6</v>
      </c>
      <c r="H33" s="40">
        <f>G33/P$32</f>
        <v>0.23076923076923078</v>
      </c>
      <c r="I33" s="40">
        <f>+G33/K$32</f>
        <v>3.1712473572938688E-3</v>
      </c>
      <c r="J33" s="8">
        <v>1916</v>
      </c>
      <c r="K33" s="8">
        <v>1892</v>
      </c>
      <c r="L33" s="9">
        <v>0.98747390396659696</v>
      </c>
      <c r="M33" s="10">
        <v>262</v>
      </c>
      <c r="N33" s="8">
        <v>187</v>
      </c>
      <c r="O33" s="9">
        <v>9.8837209302325604E-2</v>
      </c>
      <c r="P33" s="10">
        <v>26</v>
      </c>
      <c r="Q33" s="8">
        <v>9</v>
      </c>
      <c r="R33" s="9">
        <v>4.8128342245989303E-2</v>
      </c>
      <c r="S33" s="9">
        <v>4.7568710359408E-3</v>
      </c>
      <c r="T33" s="9">
        <v>1.37420718816068E-2</v>
      </c>
      <c r="U33" s="9">
        <v>9.9236641221374003E-2</v>
      </c>
      <c r="V33" s="11">
        <v>1.6</v>
      </c>
      <c r="W33" s="12"/>
      <c r="X33" s="3"/>
      <c r="Y33" s="3"/>
    </row>
    <row r="34" spans="1:25" ht="20.399999999999999">
      <c r="A34" s="145"/>
      <c r="B34" s="145"/>
      <c r="C34" s="144"/>
      <c r="D34" s="6" t="s">
        <v>67</v>
      </c>
      <c r="E34" s="7">
        <v>44229.472382986103</v>
      </c>
      <c r="F34" s="41" t="s">
        <v>52</v>
      </c>
      <c r="G34" s="39">
        <v>5</v>
      </c>
      <c r="H34" s="40">
        <f t="shared" ref="H34:H35" si="6">G34/P$32</f>
        <v>0.19230769230769232</v>
      </c>
      <c r="I34" s="40">
        <f t="shared" ref="I34:I35" si="7">+G34/K$32</f>
        <v>2.6427061310782241E-3</v>
      </c>
      <c r="J34" s="8">
        <v>1916</v>
      </c>
      <c r="K34" s="8">
        <v>1892</v>
      </c>
      <c r="L34" s="9">
        <v>0.98747390396659696</v>
      </c>
      <c r="M34" s="10">
        <v>262</v>
      </c>
      <c r="N34" s="8">
        <v>187</v>
      </c>
      <c r="O34" s="9">
        <v>9.8837209302325604E-2</v>
      </c>
      <c r="P34" s="10">
        <v>26</v>
      </c>
      <c r="Q34" s="8">
        <v>9</v>
      </c>
      <c r="R34" s="9">
        <v>4.8128342245989303E-2</v>
      </c>
      <c r="S34" s="9">
        <v>4.7568710359408E-3</v>
      </c>
      <c r="T34" s="9">
        <v>1.37420718816068E-2</v>
      </c>
      <c r="U34" s="9">
        <v>9.9236641221374003E-2</v>
      </c>
      <c r="V34" s="11">
        <v>1.6</v>
      </c>
      <c r="W34" s="12"/>
      <c r="X34" s="3"/>
      <c r="Y34" s="3"/>
    </row>
    <row r="35" spans="1:25">
      <c r="A35" s="145"/>
      <c r="B35" s="145"/>
      <c r="C35" s="144"/>
      <c r="D35" s="6" t="s">
        <v>67</v>
      </c>
      <c r="E35" s="7">
        <v>44229.472382986103</v>
      </c>
      <c r="F35" s="41" t="s">
        <v>50</v>
      </c>
      <c r="G35" s="39">
        <v>2</v>
      </c>
      <c r="H35" s="40">
        <f t="shared" si="6"/>
        <v>7.6923076923076927E-2</v>
      </c>
      <c r="I35" s="40">
        <f t="shared" si="7"/>
        <v>1.0570824524312897E-3</v>
      </c>
      <c r="J35" s="8">
        <v>1916</v>
      </c>
      <c r="K35" s="8">
        <v>1892</v>
      </c>
      <c r="L35" s="9">
        <v>0.98747390396659696</v>
      </c>
      <c r="M35" s="10">
        <v>262</v>
      </c>
      <c r="N35" s="8">
        <v>187</v>
      </c>
      <c r="O35" s="9">
        <v>9.8837209302325604E-2</v>
      </c>
      <c r="P35" s="10">
        <v>26</v>
      </c>
      <c r="Q35" s="8">
        <v>9</v>
      </c>
      <c r="R35" s="9">
        <v>4.8128342245989303E-2</v>
      </c>
      <c r="S35" s="9">
        <v>4.7568710359408E-3</v>
      </c>
      <c r="T35" s="9">
        <v>1.37420718816068E-2</v>
      </c>
      <c r="U35" s="9">
        <v>9.9236641221374003E-2</v>
      </c>
      <c r="V35" s="11">
        <v>1.6</v>
      </c>
      <c r="W35" s="12"/>
      <c r="X35" s="3"/>
      <c r="Y35" s="3"/>
    </row>
    <row r="36" spans="1:25">
      <c r="A36" s="145"/>
      <c r="B36" s="145"/>
      <c r="C36" s="144"/>
      <c r="D36" s="6"/>
      <c r="E36" s="7"/>
      <c r="F36" s="7"/>
      <c r="G36" s="7"/>
      <c r="H36" s="7"/>
      <c r="I36" s="7"/>
      <c r="J36" s="8"/>
      <c r="K36" s="8"/>
      <c r="L36" s="9"/>
      <c r="M36" s="10"/>
      <c r="N36" s="8"/>
      <c r="O36" s="9"/>
      <c r="P36" s="10"/>
      <c r="Q36" s="8"/>
      <c r="R36" s="9"/>
      <c r="S36" s="9"/>
      <c r="T36" s="9"/>
      <c r="U36" s="9"/>
      <c r="V36" s="11"/>
      <c r="W36" s="12"/>
      <c r="X36" s="3"/>
      <c r="Y36" s="3"/>
    </row>
    <row r="37" spans="1:25">
      <c r="A37" s="145"/>
      <c r="B37" s="145"/>
      <c r="C37" s="145"/>
      <c r="D37" s="6" t="s">
        <v>69</v>
      </c>
      <c r="E37" s="7">
        <v>44236.333666469902</v>
      </c>
      <c r="F37" s="7"/>
      <c r="G37" s="7"/>
      <c r="H37" s="7"/>
      <c r="I37" s="7"/>
      <c r="J37" s="8">
        <v>5642</v>
      </c>
      <c r="K37" s="8">
        <v>5542</v>
      </c>
      <c r="L37" s="9">
        <v>0.98227578872740196</v>
      </c>
      <c r="M37" s="10">
        <v>869</v>
      </c>
      <c r="N37" s="8">
        <v>586</v>
      </c>
      <c r="O37" s="9">
        <v>0.105738000721761</v>
      </c>
      <c r="P37" s="10">
        <v>27</v>
      </c>
      <c r="Q37" s="8">
        <v>18</v>
      </c>
      <c r="R37" s="9">
        <v>3.0716723549488099E-2</v>
      </c>
      <c r="S37" s="9">
        <v>3.2479249368459E-3</v>
      </c>
      <c r="T37" s="9">
        <v>4.8718874052688602E-3</v>
      </c>
      <c r="U37" s="9">
        <v>3.1070195627157699E-2</v>
      </c>
      <c r="V37" s="11">
        <v>1.1000000000000001</v>
      </c>
      <c r="W37" s="12" t="s">
        <v>36</v>
      </c>
      <c r="X37" s="3"/>
      <c r="Y37" s="3"/>
    </row>
    <row r="38" spans="1:25">
      <c r="A38" s="145"/>
      <c r="B38" s="145"/>
      <c r="C38" s="145"/>
      <c r="D38" s="6" t="s">
        <v>69</v>
      </c>
      <c r="E38" s="7">
        <v>44236.333666469902</v>
      </c>
      <c r="F38" s="41" t="s">
        <v>81</v>
      </c>
      <c r="G38" s="39">
        <v>7</v>
      </c>
      <c r="H38" s="40">
        <f>G38/P$37</f>
        <v>0.25925925925925924</v>
      </c>
      <c r="I38" s="40">
        <f>+G38/K$37</f>
        <v>1.2630819198845183E-3</v>
      </c>
      <c r="J38" s="8">
        <v>5642</v>
      </c>
      <c r="K38" s="8">
        <v>5542</v>
      </c>
      <c r="L38" s="9">
        <v>0.98227578872740196</v>
      </c>
      <c r="M38" s="10">
        <v>869</v>
      </c>
      <c r="N38" s="8">
        <v>586</v>
      </c>
      <c r="O38" s="9">
        <v>0.105738000721761</v>
      </c>
      <c r="P38" s="10">
        <v>27</v>
      </c>
      <c r="Q38" s="8">
        <v>18</v>
      </c>
      <c r="R38" s="9">
        <v>3.0716723549488099E-2</v>
      </c>
      <c r="S38" s="9">
        <v>3.2479249368459E-3</v>
      </c>
      <c r="T38" s="9">
        <v>4.8718874052688602E-3</v>
      </c>
      <c r="U38" s="9">
        <v>3.1070195627157699E-2</v>
      </c>
      <c r="V38" s="11">
        <v>1.1000000000000001</v>
      </c>
      <c r="W38" s="12"/>
      <c r="X38" s="3"/>
      <c r="Y38" s="3"/>
    </row>
    <row r="39" spans="1:25" ht="20.399999999999999">
      <c r="A39" s="145"/>
      <c r="B39" s="145"/>
      <c r="C39" s="145"/>
      <c r="D39" s="6" t="s">
        <v>69</v>
      </c>
      <c r="E39" s="7">
        <v>44236.333666469902</v>
      </c>
      <c r="F39" s="41" t="s">
        <v>52</v>
      </c>
      <c r="G39" s="39">
        <v>7</v>
      </c>
      <c r="H39" s="40">
        <f t="shared" ref="H39:H40" si="8">G39/P$37</f>
        <v>0.25925925925925924</v>
      </c>
      <c r="I39" s="40">
        <f t="shared" ref="I39:I40" si="9">+G39/K$37</f>
        <v>1.2630819198845183E-3</v>
      </c>
      <c r="J39" s="8">
        <v>5642</v>
      </c>
      <c r="K39" s="8">
        <v>5542</v>
      </c>
      <c r="L39" s="9">
        <v>0.98227578872740196</v>
      </c>
      <c r="M39" s="10">
        <v>869</v>
      </c>
      <c r="N39" s="8">
        <v>586</v>
      </c>
      <c r="O39" s="9">
        <v>0.105738000721761</v>
      </c>
      <c r="P39" s="10">
        <v>27</v>
      </c>
      <c r="Q39" s="8">
        <v>18</v>
      </c>
      <c r="R39" s="9">
        <v>3.0716723549488099E-2</v>
      </c>
      <c r="S39" s="9">
        <v>3.2479249368459E-3</v>
      </c>
      <c r="T39" s="9">
        <v>4.8718874052688602E-3</v>
      </c>
      <c r="U39" s="9">
        <v>3.1070195627157699E-2</v>
      </c>
      <c r="V39" s="11">
        <v>1.1000000000000001</v>
      </c>
      <c r="W39" s="12"/>
      <c r="X39" s="3"/>
      <c r="Y39" s="3"/>
    </row>
    <row r="40" spans="1:25">
      <c r="A40" s="145"/>
      <c r="B40" s="145"/>
      <c r="C40" s="145"/>
      <c r="D40" s="6" t="s">
        <v>69</v>
      </c>
      <c r="E40" s="7">
        <v>44236.333666469902</v>
      </c>
      <c r="F40" s="41" t="s">
        <v>82</v>
      </c>
      <c r="G40" s="39">
        <v>0</v>
      </c>
      <c r="H40" s="40">
        <f t="shared" si="8"/>
        <v>0</v>
      </c>
      <c r="I40" s="40">
        <f t="shared" si="9"/>
        <v>0</v>
      </c>
      <c r="J40" s="8">
        <v>5642</v>
      </c>
      <c r="K40" s="8">
        <v>5542</v>
      </c>
      <c r="L40" s="9">
        <v>0.98227578872740196</v>
      </c>
      <c r="M40" s="10">
        <v>869</v>
      </c>
      <c r="N40" s="8">
        <v>586</v>
      </c>
      <c r="O40" s="9">
        <v>0.105738000721761</v>
      </c>
      <c r="P40" s="10">
        <v>27</v>
      </c>
      <c r="Q40" s="8">
        <v>18</v>
      </c>
      <c r="R40" s="9">
        <v>3.0716723549488099E-2</v>
      </c>
      <c r="S40" s="9">
        <v>3.2479249368459E-3</v>
      </c>
      <c r="T40" s="9">
        <v>4.8718874052688602E-3</v>
      </c>
      <c r="U40" s="9">
        <v>3.1070195627157699E-2</v>
      </c>
      <c r="V40" s="11">
        <v>1.1000000000000001</v>
      </c>
      <c r="W40" s="12"/>
      <c r="X40" s="3"/>
      <c r="Y40" s="3"/>
    </row>
    <row r="41" spans="1:25">
      <c r="A41" s="145"/>
      <c r="B41" s="145"/>
      <c r="C41" s="145"/>
      <c r="D41" s="6"/>
      <c r="E41" s="7"/>
      <c r="F41" s="7"/>
      <c r="G41" s="7"/>
      <c r="H41" s="7"/>
      <c r="I41" s="7"/>
      <c r="J41" s="8"/>
      <c r="K41" s="8"/>
      <c r="L41" s="9"/>
      <c r="M41" s="10"/>
      <c r="N41" s="8"/>
      <c r="O41" s="9"/>
      <c r="P41" s="10"/>
      <c r="Q41" s="8"/>
      <c r="R41" s="9"/>
      <c r="S41" s="9"/>
      <c r="T41" s="9"/>
      <c r="U41" s="9"/>
      <c r="V41" s="11"/>
      <c r="W41" s="12"/>
      <c r="X41" s="3"/>
      <c r="Y41" s="3"/>
    </row>
    <row r="42" spans="1:25">
      <c r="A42" s="145"/>
      <c r="B42" s="145"/>
      <c r="C42" s="145"/>
      <c r="D42" s="6" t="s">
        <v>70</v>
      </c>
      <c r="E42" s="7">
        <v>44236.6251142361</v>
      </c>
      <c r="F42" s="7"/>
      <c r="G42" s="7"/>
      <c r="H42" s="7"/>
      <c r="I42" s="7"/>
      <c r="J42" s="8">
        <v>5638</v>
      </c>
      <c r="K42" s="8">
        <v>5541</v>
      </c>
      <c r="L42" s="9">
        <v>0.98279531748847104</v>
      </c>
      <c r="M42" s="10">
        <v>906</v>
      </c>
      <c r="N42" s="8">
        <v>600</v>
      </c>
      <c r="O42" s="9">
        <v>0.10828370330265299</v>
      </c>
      <c r="P42" s="10">
        <v>18</v>
      </c>
      <c r="Q42" s="8">
        <v>8</v>
      </c>
      <c r="R42" s="9">
        <v>1.3333333333333299E-2</v>
      </c>
      <c r="S42" s="9">
        <v>1.44378271070204E-3</v>
      </c>
      <c r="T42" s="9">
        <v>3.24851109907959E-3</v>
      </c>
      <c r="U42" s="9">
        <v>1.9867549668874201E-2</v>
      </c>
      <c r="V42" s="11">
        <v>1.1000000000000001</v>
      </c>
      <c r="W42" s="12" t="s">
        <v>36</v>
      </c>
      <c r="X42" s="3"/>
      <c r="Y42" s="3"/>
    </row>
    <row r="43" spans="1:25">
      <c r="A43" s="145"/>
      <c r="B43" s="145"/>
      <c r="C43" s="145"/>
      <c r="D43" s="6" t="s">
        <v>70</v>
      </c>
      <c r="E43" s="7">
        <v>44236.6251142361</v>
      </c>
      <c r="F43" s="41" t="s">
        <v>81</v>
      </c>
      <c r="G43" s="39">
        <v>3</v>
      </c>
      <c r="H43" s="40">
        <f>G43/P$42</f>
        <v>0.16666666666666666</v>
      </c>
      <c r="I43" s="40">
        <f>+G43/K$42</f>
        <v>5.4141851651326478E-4</v>
      </c>
      <c r="J43" s="8">
        <v>5638</v>
      </c>
      <c r="K43" s="8">
        <v>5541</v>
      </c>
      <c r="L43" s="9">
        <v>0.98279531748847104</v>
      </c>
      <c r="M43" s="10">
        <v>906</v>
      </c>
      <c r="N43" s="8">
        <v>600</v>
      </c>
      <c r="O43" s="9">
        <v>0.10828370330265299</v>
      </c>
      <c r="P43" s="10">
        <v>18</v>
      </c>
      <c r="Q43" s="8">
        <v>8</v>
      </c>
      <c r="R43" s="9">
        <v>1.3333333333333299E-2</v>
      </c>
      <c r="S43" s="9">
        <v>1.44378271070204E-3</v>
      </c>
      <c r="T43" s="9">
        <v>3.24851109907959E-3</v>
      </c>
      <c r="U43" s="9">
        <v>1.9867549668874201E-2</v>
      </c>
      <c r="V43" s="11">
        <v>1.1000000000000001</v>
      </c>
      <c r="W43" s="12"/>
      <c r="X43" s="3"/>
      <c r="Y43" s="3"/>
    </row>
    <row r="44" spans="1:25" ht="20.399999999999999">
      <c r="A44" s="145"/>
      <c r="B44" s="145"/>
      <c r="C44" s="145"/>
      <c r="D44" s="6" t="s">
        <v>70</v>
      </c>
      <c r="E44" s="7">
        <v>44236.6251142361</v>
      </c>
      <c r="F44" s="41" t="s">
        <v>52</v>
      </c>
      <c r="G44" s="39">
        <v>2</v>
      </c>
      <c r="H44" s="40">
        <f t="shared" ref="H44:H45" si="10">G44/P$42</f>
        <v>0.1111111111111111</v>
      </c>
      <c r="I44" s="40">
        <f t="shared" ref="I44:I45" si="11">+G44/K$42</f>
        <v>3.6094567767550983E-4</v>
      </c>
      <c r="J44" s="8">
        <v>5638</v>
      </c>
      <c r="K44" s="8">
        <v>5541</v>
      </c>
      <c r="L44" s="9">
        <v>0.98279531748847104</v>
      </c>
      <c r="M44" s="10">
        <v>906</v>
      </c>
      <c r="N44" s="8">
        <v>600</v>
      </c>
      <c r="O44" s="9">
        <v>0.10828370330265299</v>
      </c>
      <c r="P44" s="10">
        <v>18</v>
      </c>
      <c r="Q44" s="8">
        <v>8</v>
      </c>
      <c r="R44" s="9">
        <v>1.3333333333333299E-2</v>
      </c>
      <c r="S44" s="9">
        <v>1.44378271070204E-3</v>
      </c>
      <c r="T44" s="9">
        <v>3.24851109907959E-3</v>
      </c>
      <c r="U44" s="9">
        <v>1.9867549668874201E-2</v>
      </c>
      <c r="V44" s="11">
        <v>1.1000000000000001</v>
      </c>
      <c r="W44" s="12"/>
      <c r="X44" s="3"/>
      <c r="Y44" s="3"/>
    </row>
    <row r="45" spans="1:25">
      <c r="A45" s="145"/>
      <c r="B45" s="145"/>
      <c r="C45" s="145"/>
      <c r="D45" s="6" t="s">
        <v>70</v>
      </c>
      <c r="E45" s="7">
        <v>44236.6251142361</v>
      </c>
      <c r="F45" s="41" t="s">
        <v>82</v>
      </c>
      <c r="G45" s="39">
        <v>2</v>
      </c>
      <c r="H45" s="40">
        <f t="shared" si="10"/>
        <v>0.1111111111111111</v>
      </c>
      <c r="I45" s="40">
        <f t="shared" si="11"/>
        <v>3.6094567767550983E-4</v>
      </c>
      <c r="J45" s="8">
        <v>5638</v>
      </c>
      <c r="K45" s="8">
        <v>5541</v>
      </c>
      <c r="L45" s="9">
        <v>0.98279531748847104</v>
      </c>
      <c r="M45" s="10">
        <v>906</v>
      </c>
      <c r="N45" s="8">
        <v>600</v>
      </c>
      <c r="O45" s="9">
        <v>0.10828370330265299</v>
      </c>
      <c r="P45" s="10">
        <v>18</v>
      </c>
      <c r="Q45" s="8">
        <v>8</v>
      </c>
      <c r="R45" s="9">
        <v>1.3333333333333299E-2</v>
      </c>
      <c r="S45" s="9">
        <v>1.44378271070204E-3</v>
      </c>
      <c r="T45" s="9">
        <v>3.24851109907959E-3</v>
      </c>
      <c r="U45" s="9">
        <v>1.9867549668874201E-2</v>
      </c>
      <c r="V45" s="11">
        <v>1.1000000000000001</v>
      </c>
      <c r="W45" s="12"/>
      <c r="X45" s="3"/>
      <c r="Y45" s="3"/>
    </row>
    <row r="46" spans="1:25">
      <c r="A46" s="145"/>
      <c r="B46" s="145"/>
      <c r="C46" s="145"/>
      <c r="D46" s="6"/>
      <c r="E46" s="7"/>
      <c r="F46" s="7"/>
      <c r="G46" s="7"/>
      <c r="H46" s="7"/>
      <c r="I46" s="7"/>
      <c r="J46" s="8"/>
      <c r="K46" s="8"/>
      <c r="L46" s="9"/>
      <c r="M46" s="10"/>
      <c r="N46" s="8"/>
      <c r="O46" s="9"/>
      <c r="P46" s="10"/>
      <c r="Q46" s="8"/>
      <c r="R46" s="9"/>
      <c r="S46" s="9"/>
      <c r="T46" s="9"/>
      <c r="U46" s="9"/>
      <c r="V46" s="11"/>
      <c r="W46" s="12"/>
      <c r="X46" s="3"/>
      <c r="Y46" s="3"/>
    </row>
    <row r="47" spans="1:25">
      <c r="A47" s="145"/>
      <c r="B47" s="145"/>
      <c r="C47" s="145"/>
      <c r="D47" s="6" t="s">
        <v>71</v>
      </c>
      <c r="E47" s="7">
        <v>44243.6528497338</v>
      </c>
      <c r="F47" s="7"/>
      <c r="G47" s="7"/>
      <c r="H47" s="7"/>
      <c r="I47" s="7"/>
      <c r="J47" s="8">
        <v>1911</v>
      </c>
      <c r="K47" s="8">
        <v>1883</v>
      </c>
      <c r="L47" s="9">
        <v>0.98534798534798496</v>
      </c>
      <c r="M47" s="10">
        <v>279</v>
      </c>
      <c r="N47" s="8">
        <v>189</v>
      </c>
      <c r="O47" s="9">
        <v>0.100371747211896</v>
      </c>
      <c r="P47" s="10">
        <v>11</v>
      </c>
      <c r="Q47" s="8">
        <v>7</v>
      </c>
      <c r="R47" s="9">
        <v>3.7037037037037E-2</v>
      </c>
      <c r="S47" s="9">
        <v>3.7174721189591098E-3</v>
      </c>
      <c r="T47" s="9">
        <v>5.8417419012214604E-3</v>
      </c>
      <c r="U47" s="9">
        <v>3.9426523297491002E-2</v>
      </c>
      <c r="V47" s="11">
        <v>1.6</v>
      </c>
      <c r="W47" s="12" t="s">
        <v>68</v>
      </c>
      <c r="X47" s="3"/>
      <c r="Y47" s="3"/>
    </row>
    <row r="48" spans="1:25" ht="20.399999999999999">
      <c r="A48" s="145"/>
      <c r="B48" s="145"/>
      <c r="C48" s="145"/>
      <c r="D48" s="6" t="s">
        <v>71</v>
      </c>
      <c r="E48" s="7">
        <v>44243.6528497338</v>
      </c>
      <c r="F48" s="41" t="s">
        <v>80</v>
      </c>
      <c r="G48" s="39">
        <v>4</v>
      </c>
      <c r="H48" s="40">
        <f>G48/P$48</f>
        <v>0.36363636363636365</v>
      </c>
      <c r="I48" s="40">
        <f>+G48/K$48</f>
        <v>2.1242697822623472E-3</v>
      </c>
      <c r="J48" s="8">
        <v>1911</v>
      </c>
      <c r="K48" s="8">
        <v>1883</v>
      </c>
      <c r="L48" s="9">
        <v>0.98534798534798496</v>
      </c>
      <c r="M48" s="10">
        <v>279</v>
      </c>
      <c r="N48" s="8">
        <v>189</v>
      </c>
      <c r="O48" s="9">
        <v>0.100371747211896</v>
      </c>
      <c r="P48" s="10">
        <v>11</v>
      </c>
      <c r="Q48" s="8">
        <v>7</v>
      </c>
      <c r="R48" s="9">
        <v>3.7037037037037E-2</v>
      </c>
      <c r="S48" s="9">
        <v>3.7174721189591098E-3</v>
      </c>
      <c r="T48" s="9">
        <v>5.8417419012214604E-3</v>
      </c>
      <c r="U48" s="9">
        <v>3.9426523297491002E-2</v>
      </c>
      <c r="V48" s="11">
        <v>1.6</v>
      </c>
      <c r="W48" s="12"/>
      <c r="X48" s="3"/>
      <c r="Y48" s="3"/>
    </row>
    <row r="49" spans="1:25" ht="20.399999999999999">
      <c r="A49" s="145"/>
      <c r="B49" s="145"/>
      <c r="C49" s="145"/>
      <c r="D49" s="6" t="s">
        <v>71</v>
      </c>
      <c r="E49" s="7">
        <v>44243.6528497338</v>
      </c>
      <c r="F49" s="41" t="s">
        <v>52</v>
      </c>
      <c r="G49" s="39">
        <v>4</v>
      </c>
      <c r="H49" s="40">
        <f t="shared" ref="H49:H50" si="12">G49/P$48</f>
        <v>0.36363636363636365</v>
      </c>
      <c r="I49" s="40">
        <f t="shared" ref="I49:I50" si="13">+G49/K$48</f>
        <v>2.1242697822623472E-3</v>
      </c>
      <c r="J49" s="8">
        <v>1911</v>
      </c>
      <c r="K49" s="8">
        <v>1883</v>
      </c>
      <c r="L49" s="9">
        <v>0.98534798534798496</v>
      </c>
      <c r="M49" s="10">
        <v>279</v>
      </c>
      <c r="N49" s="8">
        <v>189</v>
      </c>
      <c r="O49" s="9">
        <v>0.100371747211896</v>
      </c>
      <c r="P49" s="10">
        <v>11</v>
      </c>
      <c r="Q49" s="8">
        <v>7</v>
      </c>
      <c r="R49" s="9">
        <v>3.7037037037037E-2</v>
      </c>
      <c r="S49" s="9">
        <v>3.7174721189591098E-3</v>
      </c>
      <c r="T49" s="9">
        <v>5.8417419012214604E-3</v>
      </c>
      <c r="U49" s="9">
        <v>3.9426523297491002E-2</v>
      </c>
      <c r="V49" s="11">
        <v>1.6</v>
      </c>
      <c r="W49" s="12"/>
      <c r="X49" s="3"/>
      <c r="Y49" s="3"/>
    </row>
    <row r="50" spans="1:25">
      <c r="A50" s="145"/>
      <c r="B50" s="145"/>
      <c r="C50" s="145"/>
      <c r="D50" s="6" t="s">
        <v>71</v>
      </c>
      <c r="E50" s="7">
        <v>44243.6528497338</v>
      </c>
      <c r="F50" s="41" t="s">
        <v>50</v>
      </c>
      <c r="G50" s="39">
        <v>1</v>
      </c>
      <c r="H50" s="40">
        <f t="shared" si="12"/>
        <v>9.0909090909090912E-2</v>
      </c>
      <c r="I50" s="40">
        <f t="shared" si="13"/>
        <v>5.3106744556558679E-4</v>
      </c>
      <c r="J50" s="8">
        <v>1911</v>
      </c>
      <c r="K50" s="8">
        <v>1883</v>
      </c>
      <c r="L50" s="9">
        <v>0.98534798534798496</v>
      </c>
      <c r="M50" s="10">
        <v>279</v>
      </c>
      <c r="N50" s="8">
        <v>189</v>
      </c>
      <c r="O50" s="9">
        <v>0.100371747211896</v>
      </c>
      <c r="P50" s="10">
        <v>11</v>
      </c>
      <c r="Q50" s="8">
        <v>7</v>
      </c>
      <c r="R50" s="9">
        <v>3.7037037037037E-2</v>
      </c>
      <c r="S50" s="9">
        <v>3.7174721189591098E-3</v>
      </c>
      <c r="T50" s="9">
        <v>5.8417419012214604E-3</v>
      </c>
      <c r="U50" s="9">
        <v>3.9426523297491002E-2</v>
      </c>
      <c r="V50" s="11">
        <v>1.6</v>
      </c>
      <c r="W50" s="12"/>
      <c r="X50" s="3"/>
      <c r="Y50" s="3"/>
    </row>
    <row r="51" spans="1:25">
      <c r="A51" s="145"/>
      <c r="B51" s="145"/>
      <c r="C51" s="145"/>
      <c r="D51" s="6"/>
      <c r="E51" s="7"/>
      <c r="F51" s="7"/>
      <c r="G51" s="7"/>
      <c r="H51" s="7"/>
      <c r="I51" s="7"/>
      <c r="J51" s="8"/>
      <c r="K51" s="8"/>
      <c r="L51" s="9"/>
      <c r="M51" s="10"/>
      <c r="N51" s="8"/>
      <c r="O51" s="9"/>
      <c r="P51" s="10"/>
      <c r="Q51" s="8"/>
      <c r="R51" s="9"/>
      <c r="S51" s="9"/>
      <c r="T51" s="9"/>
      <c r="U51" s="9"/>
      <c r="V51" s="11"/>
      <c r="W51" s="12"/>
      <c r="X51" s="3"/>
      <c r="Y51" s="3"/>
    </row>
    <row r="52" spans="1:25">
      <c r="A52" s="145"/>
      <c r="B52" s="145"/>
      <c r="C52" s="146"/>
      <c r="D52" s="6" t="s">
        <v>72</v>
      </c>
      <c r="E52" s="7">
        <v>44250.523446064799</v>
      </c>
      <c r="F52" s="7"/>
      <c r="G52" s="7"/>
      <c r="H52" s="7"/>
      <c r="I52" s="7"/>
      <c r="J52" s="8">
        <v>5620</v>
      </c>
      <c r="K52" s="8">
        <v>5523</v>
      </c>
      <c r="L52" s="9">
        <v>0.98274021352313201</v>
      </c>
      <c r="M52" s="10">
        <v>809</v>
      </c>
      <c r="N52" s="8">
        <v>570</v>
      </c>
      <c r="O52" s="9">
        <v>0.103204780010864</v>
      </c>
      <c r="P52" s="10">
        <v>13</v>
      </c>
      <c r="Q52" s="8">
        <v>12</v>
      </c>
      <c r="R52" s="9">
        <v>2.1052631578947399E-2</v>
      </c>
      <c r="S52" s="9">
        <v>2.1727322107550199E-3</v>
      </c>
      <c r="T52" s="9">
        <v>2.3537932283179399E-3</v>
      </c>
      <c r="U52" s="9">
        <v>1.6069221260815801E-2</v>
      </c>
      <c r="V52" s="11">
        <v>1.1000000000000001</v>
      </c>
      <c r="W52" s="12" t="s">
        <v>36</v>
      </c>
      <c r="X52" s="3"/>
      <c r="Y52" s="3"/>
    </row>
    <row r="53" spans="1:25">
      <c r="A53" s="145"/>
      <c r="B53" s="145"/>
      <c r="C53" s="42"/>
      <c r="D53" s="6" t="s">
        <v>72</v>
      </c>
      <c r="E53" s="7">
        <v>44250.523446064799</v>
      </c>
      <c r="F53" s="41" t="s">
        <v>81</v>
      </c>
      <c r="G53" s="39">
        <v>3</v>
      </c>
      <c r="H53" s="40">
        <f>G53/P$52</f>
        <v>0.23076923076923078</v>
      </c>
      <c r="I53" s="40">
        <f>+G53/K$52</f>
        <v>5.4318305268875606E-4</v>
      </c>
      <c r="J53" s="8">
        <v>5620</v>
      </c>
      <c r="K53" s="8">
        <v>5523</v>
      </c>
      <c r="L53" s="9">
        <v>0.98274021352313201</v>
      </c>
      <c r="M53" s="10">
        <v>809</v>
      </c>
      <c r="N53" s="8">
        <v>570</v>
      </c>
      <c r="O53" s="9">
        <v>0.103204780010864</v>
      </c>
      <c r="P53" s="10">
        <v>13</v>
      </c>
      <c r="Q53" s="8">
        <v>12</v>
      </c>
      <c r="R53" s="9">
        <v>2.1052631578947399E-2</v>
      </c>
      <c r="S53" s="9">
        <v>2.1727322107550199E-3</v>
      </c>
      <c r="T53" s="9">
        <v>2.3537932283179399E-3</v>
      </c>
      <c r="U53" s="9">
        <v>1.6069221260815801E-2</v>
      </c>
      <c r="V53" s="11">
        <v>1.1000000000000001</v>
      </c>
      <c r="W53" s="12"/>
      <c r="X53" s="3"/>
      <c r="Y53" s="3"/>
    </row>
    <row r="54" spans="1:25" ht="20.399999999999999">
      <c r="A54" s="145"/>
      <c r="B54" s="145"/>
      <c r="C54" s="42"/>
      <c r="D54" s="6" t="s">
        <v>72</v>
      </c>
      <c r="E54" s="7">
        <v>44250.523446064799</v>
      </c>
      <c r="F54" s="41" t="s">
        <v>52</v>
      </c>
      <c r="G54" s="39">
        <v>5</v>
      </c>
      <c r="H54" s="40">
        <f t="shared" ref="H54:H55" si="14">G54/P$52</f>
        <v>0.38461538461538464</v>
      </c>
      <c r="I54" s="40">
        <f t="shared" ref="I54:I55" si="15">+G54/K$52</f>
        <v>9.0530508781459351E-4</v>
      </c>
      <c r="J54" s="8">
        <v>5620</v>
      </c>
      <c r="K54" s="8">
        <v>5523</v>
      </c>
      <c r="L54" s="9">
        <v>0.98274021352313201</v>
      </c>
      <c r="M54" s="10">
        <v>809</v>
      </c>
      <c r="N54" s="8">
        <v>570</v>
      </c>
      <c r="O54" s="9">
        <v>0.103204780010864</v>
      </c>
      <c r="P54" s="10">
        <v>13</v>
      </c>
      <c r="Q54" s="8">
        <v>12</v>
      </c>
      <c r="R54" s="9">
        <v>2.1052631578947399E-2</v>
      </c>
      <c r="S54" s="9">
        <v>2.1727322107550199E-3</v>
      </c>
      <c r="T54" s="9">
        <v>2.3537932283179399E-3</v>
      </c>
      <c r="U54" s="9">
        <v>1.6069221260815801E-2</v>
      </c>
      <c r="V54" s="11">
        <v>1.1000000000000001</v>
      </c>
      <c r="W54" s="12"/>
      <c r="X54" s="3"/>
      <c r="Y54" s="3"/>
    </row>
    <row r="55" spans="1:25">
      <c r="A55" s="145"/>
      <c r="B55" s="145"/>
      <c r="C55" s="42"/>
      <c r="D55" s="6" t="s">
        <v>72</v>
      </c>
      <c r="E55" s="7">
        <v>44250.523446064799</v>
      </c>
      <c r="F55" s="41" t="s">
        <v>82</v>
      </c>
      <c r="G55" s="39">
        <v>2</v>
      </c>
      <c r="H55" s="40">
        <f t="shared" si="14"/>
        <v>0.15384615384615385</v>
      </c>
      <c r="I55" s="40">
        <f t="shared" si="15"/>
        <v>3.6212203512583739E-4</v>
      </c>
      <c r="J55" s="8">
        <v>5620</v>
      </c>
      <c r="K55" s="8">
        <v>5523</v>
      </c>
      <c r="L55" s="9">
        <v>0.98274021352313201</v>
      </c>
      <c r="M55" s="10">
        <v>809</v>
      </c>
      <c r="N55" s="8">
        <v>570</v>
      </c>
      <c r="O55" s="9">
        <v>0.103204780010864</v>
      </c>
      <c r="P55" s="10">
        <v>13</v>
      </c>
      <c r="Q55" s="8">
        <v>12</v>
      </c>
      <c r="R55" s="9">
        <v>2.1052631578947399E-2</v>
      </c>
      <c r="S55" s="9">
        <v>2.1727322107550199E-3</v>
      </c>
      <c r="T55" s="9">
        <v>2.3537932283179399E-3</v>
      </c>
      <c r="U55" s="9">
        <v>1.6069221260815801E-2</v>
      </c>
      <c r="V55" s="11">
        <v>1.1000000000000001</v>
      </c>
      <c r="W55" s="12"/>
      <c r="X55" s="3"/>
      <c r="Y55" s="3"/>
    </row>
    <row r="56" spans="1:25">
      <c r="A56" s="145"/>
      <c r="B56" s="146"/>
      <c r="C56" s="149" t="s">
        <v>73</v>
      </c>
      <c r="D56" s="139"/>
      <c r="E56" s="32" t="s">
        <v>0</v>
      </c>
      <c r="F56" s="32"/>
      <c r="G56" s="32"/>
      <c r="H56" s="32"/>
      <c r="I56" s="32"/>
      <c r="J56" s="15">
        <v>20727</v>
      </c>
      <c r="K56" s="15">
        <v>20381</v>
      </c>
      <c r="L56" s="16">
        <v>0.98330679789646402</v>
      </c>
      <c r="M56" s="17">
        <v>3125</v>
      </c>
      <c r="N56" s="15">
        <v>2132</v>
      </c>
      <c r="O56" s="16">
        <v>0.104607232226093</v>
      </c>
      <c r="P56" s="17">
        <v>95</v>
      </c>
      <c r="Q56" s="15">
        <v>54</v>
      </c>
      <c r="R56" s="16">
        <v>2.5328330206379E-2</v>
      </c>
      <c r="S56" s="16">
        <v>2.6495265197978499E-3</v>
      </c>
      <c r="T56" s="16">
        <v>4.6612040626073303E-3</v>
      </c>
      <c r="U56" s="16">
        <v>3.04E-2</v>
      </c>
      <c r="V56" s="32" t="s">
        <v>0</v>
      </c>
      <c r="W56" s="32" t="s">
        <v>0</v>
      </c>
      <c r="X56" s="3"/>
      <c r="Y56" s="3"/>
    </row>
    <row r="57" spans="1:25">
      <c r="A57" s="146"/>
      <c r="B57" s="151" t="s">
        <v>74</v>
      </c>
      <c r="C57" s="138"/>
      <c r="D57" s="139"/>
      <c r="E57" s="18" t="s">
        <v>0</v>
      </c>
      <c r="F57" s="18"/>
      <c r="G57" s="18"/>
      <c r="H57" s="18"/>
      <c r="I57" s="18"/>
      <c r="J57" s="19">
        <v>128925</v>
      </c>
      <c r="K57" s="19">
        <v>127120</v>
      </c>
      <c r="L57" s="20">
        <v>0.985999612177623</v>
      </c>
      <c r="M57" s="21">
        <v>21358</v>
      </c>
      <c r="N57" s="19">
        <v>13356</v>
      </c>
      <c r="O57" s="20">
        <v>0.10506607929515401</v>
      </c>
      <c r="P57" s="21">
        <v>1930</v>
      </c>
      <c r="Q57" s="19">
        <v>1181</v>
      </c>
      <c r="R57" s="20">
        <v>8.8424678047319599E-2</v>
      </c>
      <c r="S57" s="20">
        <v>9.2904342353681592E-3</v>
      </c>
      <c r="T57" s="20">
        <v>1.51825047199497E-2</v>
      </c>
      <c r="U57" s="20">
        <v>9.0364266317070896E-2</v>
      </c>
      <c r="V57" s="18" t="s">
        <v>0</v>
      </c>
      <c r="W57" s="18" t="s">
        <v>0</v>
      </c>
      <c r="X57" s="3"/>
      <c r="Y57" s="3"/>
    </row>
    <row r="58" spans="1:25">
      <c r="A58" s="137" t="s">
        <v>75</v>
      </c>
      <c r="B58" s="138"/>
      <c r="C58" s="138"/>
      <c r="D58" s="139"/>
      <c r="E58" s="30" t="s">
        <v>0</v>
      </c>
      <c r="F58" s="30"/>
      <c r="G58" s="30"/>
      <c r="H58" s="30"/>
      <c r="I58" s="30"/>
      <c r="J58" s="23">
        <v>128925</v>
      </c>
      <c r="K58" s="23">
        <v>127120</v>
      </c>
      <c r="L58" s="24">
        <v>0.985999612177623</v>
      </c>
      <c r="M58" s="25">
        <v>21358</v>
      </c>
      <c r="N58" s="23">
        <v>13356</v>
      </c>
      <c r="O58" s="24">
        <v>0.10506607929515401</v>
      </c>
      <c r="P58" s="25">
        <v>1930</v>
      </c>
      <c r="Q58" s="23">
        <v>1181</v>
      </c>
      <c r="R58" s="24">
        <v>8.8424678047319599E-2</v>
      </c>
      <c r="S58" s="24">
        <v>9.2904342353681592E-3</v>
      </c>
      <c r="T58" s="24">
        <v>1.51825047199497E-2</v>
      </c>
      <c r="U58" s="24">
        <v>9.0364266317070896E-2</v>
      </c>
      <c r="V58" s="30" t="s">
        <v>0</v>
      </c>
      <c r="W58" s="30" t="s">
        <v>0</v>
      </c>
      <c r="X58" s="3"/>
      <c r="Y58" s="3"/>
    </row>
    <row r="59" spans="1:25">
      <c r="A59" s="140" t="s">
        <v>76</v>
      </c>
      <c r="B59" s="138"/>
      <c r="C59" s="138"/>
      <c r="D59" s="139"/>
      <c r="E59" s="31" t="s">
        <v>0</v>
      </c>
      <c r="F59" s="31"/>
      <c r="G59" s="31"/>
      <c r="H59" s="31"/>
      <c r="I59" s="31"/>
      <c r="J59" s="27">
        <v>128925</v>
      </c>
      <c r="K59" s="27">
        <v>127120</v>
      </c>
      <c r="L59" s="28">
        <v>0.985999612177623</v>
      </c>
      <c r="M59" s="29">
        <v>21358</v>
      </c>
      <c r="N59" s="27">
        <v>13356</v>
      </c>
      <c r="O59" s="28">
        <v>0.10506607929515401</v>
      </c>
      <c r="P59" s="29">
        <v>1930</v>
      </c>
      <c r="Q59" s="27">
        <v>1181</v>
      </c>
      <c r="R59" s="28">
        <v>8.8424678047319599E-2</v>
      </c>
      <c r="S59" s="28">
        <v>9.2904342353681592E-3</v>
      </c>
      <c r="T59" s="28">
        <v>1.51825047199497E-2</v>
      </c>
      <c r="U59" s="28">
        <v>9.0364266317070896E-2</v>
      </c>
      <c r="V59" s="31" t="s">
        <v>0</v>
      </c>
      <c r="W59" s="31" t="s">
        <v>0</v>
      </c>
      <c r="X59" s="3"/>
      <c r="Y59" s="3"/>
    </row>
    <row r="60" spans="1:25" ht="0" hidden="1" customHeight="1"/>
  </sheetData>
  <autoFilter ref="A3:W3" xr:uid="{00000000-0009-0000-0000-000001000000}"/>
  <mergeCells count="10">
    <mergeCell ref="A58:D58"/>
    <mergeCell ref="A59:D59"/>
    <mergeCell ref="A2:D2"/>
    <mergeCell ref="A4:A57"/>
    <mergeCell ref="B4:B56"/>
    <mergeCell ref="C4:C28"/>
    <mergeCell ref="C31:D31"/>
    <mergeCell ref="C32:C52"/>
    <mergeCell ref="C56:D56"/>
    <mergeCell ref="B57:D57"/>
  </mergeCells>
  <hyperlinks>
    <hyperlink ref="D4" r:id="rId1" xr:uid="{00000000-0004-0000-0100-000000000000}"/>
    <hyperlink ref="D9" r:id="rId2" xr:uid="{00000000-0004-0000-0100-000001000000}"/>
    <hyperlink ref="D14" r:id="rId3" xr:uid="{00000000-0004-0000-0100-000002000000}"/>
    <hyperlink ref="D19" r:id="rId4" xr:uid="{00000000-0004-0000-0100-000003000000}"/>
    <hyperlink ref="D23" r:id="rId5" xr:uid="{00000000-0004-0000-0100-000004000000}"/>
    <hyperlink ref="D28" r:id="rId6" xr:uid="{00000000-0004-0000-0100-000005000000}"/>
    <hyperlink ref="D32" r:id="rId7" xr:uid="{00000000-0004-0000-0100-000006000000}"/>
    <hyperlink ref="D37" r:id="rId8" xr:uid="{00000000-0004-0000-0100-000007000000}"/>
    <hyperlink ref="D42" r:id="rId9" xr:uid="{00000000-0004-0000-0100-000008000000}"/>
    <hyperlink ref="D47" r:id="rId10" xr:uid="{00000000-0004-0000-0100-000009000000}"/>
    <hyperlink ref="D52" r:id="rId11" xr:uid="{00000000-0004-0000-0100-00000A000000}"/>
    <hyperlink ref="D5" r:id="rId12" xr:uid="{00000000-0004-0000-0100-00000B000000}"/>
    <hyperlink ref="D6" r:id="rId13" xr:uid="{00000000-0004-0000-0100-00000C000000}"/>
    <hyperlink ref="D7" r:id="rId14" xr:uid="{00000000-0004-0000-0100-00000D000000}"/>
    <hyperlink ref="D10" r:id="rId15" xr:uid="{00000000-0004-0000-0100-00000E000000}"/>
    <hyperlink ref="D11" r:id="rId16" xr:uid="{00000000-0004-0000-0100-00000F000000}"/>
    <hyperlink ref="D12" r:id="rId17" xr:uid="{00000000-0004-0000-0100-000010000000}"/>
    <hyperlink ref="D15" r:id="rId18" xr:uid="{00000000-0004-0000-0100-000011000000}"/>
    <hyperlink ref="D16" r:id="rId19" xr:uid="{00000000-0004-0000-0100-000012000000}"/>
    <hyperlink ref="D17" r:id="rId20" xr:uid="{00000000-0004-0000-0100-000013000000}"/>
    <hyperlink ref="D20" r:id="rId21" xr:uid="{00000000-0004-0000-0100-000014000000}"/>
    <hyperlink ref="D21" r:id="rId22" xr:uid="{00000000-0004-0000-0100-000015000000}"/>
    <hyperlink ref="D24" r:id="rId23" xr:uid="{00000000-0004-0000-0100-000016000000}"/>
    <hyperlink ref="D25" r:id="rId24" xr:uid="{00000000-0004-0000-0100-000017000000}"/>
    <hyperlink ref="D26" r:id="rId25" xr:uid="{00000000-0004-0000-0100-000018000000}"/>
    <hyperlink ref="D29" r:id="rId26" xr:uid="{00000000-0004-0000-0100-000019000000}"/>
    <hyperlink ref="D30" r:id="rId27" xr:uid="{00000000-0004-0000-0100-00001A000000}"/>
    <hyperlink ref="D33" r:id="rId28" xr:uid="{00000000-0004-0000-0100-00001B000000}"/>
    <hyperlink ref="D34" r:id="rId29" xr:uid="{00000000-0004-0000-0100-00001C000000}"/>
    <hyperlink ref="D35" r:id="rId30" xr:uid="{00000000-0004-0000-0100-00001D000000}"/>
    <hyperlink ref="D38" r:id="rId31" xr:uid="{00000000-0004-0000-0100-00001E000000}"/>
    <hyperlink ref="D39" r:id="rId32" xr:uid="{00000000-0004-0000-0100-00001F000000}"/>
    <hyperlink ref="D40" r:id="rId33" xr:uid="{00000000-0004-0000-0100-000020000000}"/>
    <hyperlink ref="D43" r:id="rId34" xr:uid="{00000000-0004-0000-0100-000021000000}"/>
    <hyperlink ref="D44" r:id="rId35" xr:uid="{00000000-0004-0000-0100-000022000000}"/>
    <hyperlink ref="D45" r:id="rId36" xr:uid="{00000000-0004-0000-0100-000023000000}"/>
    <hyperlink ref="D48" r:id="rId37" xr:uid="{00000000-0004-0000-0100-000024000000}"/>
    <hyperlink ref="D49" r:id="rId38" xr:uid="{00000000-0004-0000-0100-000025000000}"/>
    <hyperlink ref="D50" r:id="rId39" xr:uid="{00000000-0004-0000-0100-000026000000}"/>
    <hyperlink ref="D53" r:id="rId40" xr:uid="{00000000-0004-0000-0100-000027000000}"/>
    <hyperlink ref="D54" r:id="rId41" xr:uid="{00000000-0004-0000-0100-000028000000}"/>
    <hyperlink ref="D55" r:id="rId42" xr:uid="{00000000-0004-0000-0100-00002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6"/>
  <sheetViews>
    <sheetView topLeftCell="A76" workbookViewId="0">
      <selection activeCell="F73" sqref="F73:I81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6.5546875" style="2" customWidth="1"/>
    <col min="7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16384" width="9.109375" style="2"/>
  </cols>
  <sheetData>
    <row r="1" spans="1:24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37" customFormat="1" ht="63" customHeight="1">
      <c r="A2" s="141" t="s">
        <v>109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4" ht="42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</row>
    <row r="4" spans="1:24" ht="20.399999999999999">
      <c r="A4" s="143" t="s">
        <v>22</v>
      </c>
      <c r="B4" s="147">
        <v>44256</v>
      </c>
      <c r="C4" s="143" t="s">
        <v>23</v>
      </c>
      <c r="D4" s="6" t="s">
        <v>83</v>
      </c>
      <c r="E4" s="7">
        <v>44257.5419575579</v>
      </c>
      <c r="F4" s="7"/>
      <c r="G4" s="7"/>
      <c r="H4" s="7"/>
      <c r="I4" s="7"/>
      <c r="J4" s="8">
        <v>18598</v>
      </c>
      <c r="K4" s="8">
        <v>18372</v>
      </c>
      <c r="L4" s="9">
        <v>0.98784815571566797</v>
      </c>
      <c r="M4" s="10">
        <v>2463</v>
      </c>
      <c r="N4" s="8">
        <v>1738</v>
      </c>
      <c r="O4" s="9">
        <v>9.4600478989767006E-2</v>
      </c>
      <c r="P4" s="10">
        <v>71</v>
      </c>
      <c r="Q4" s="8">
        <v>50</v>
      </c>
      <c r="R4" s="9">
        <v>2.87686996547756E-2</v>
      </c>
      <c r="S4" s="9">
        <v>2.7215327672545199E-3</v>
      </c>
      <c r="T4" s="9">
        <v>3.8645765295014199E-3</v>
      </c>
      <c r="U4" s="9">
        <v>2.8826634185952101E-2</v>
      </c>
      <c r="V4" s="11">
        <v>0.1</v>
      </c>
      <c r="W4" s="12" t="s">
        <v>84</v>
      </c>
      <c r="X4" s="3"/>
    </row>
    <row r="5" spans="1:24" ht="20.399999999999999">
      <c r="A5" s="144"/>
      <c r="B5" s="148"/>
      <c r="C5" s="144"/>
      <c r="D5" s="6" t="s">
        <v>83</v>
      </c>
      <c r="E5" s="7">
        <v>44257.5419575579</v>
      </c>
      <c r="F5" s="38" t="s">
        <v>78</v>
      </c>
      <c r="G5" s="39">
        <v>22</v>
      </c>
      <c r="H5" s="40">
        <f>G5/P$4</f>
        <v>0.30985915492957744</v>
      </c>
      <c r="I5" s="40">
        <f>+G5/K$4</f>
        <v>1.1974744175919877E-3</v>
      </c>
      <c r="J5" s="8">
        <v>18598</v>
      </c>
      <c r="K5" s="8">
        <v>18372</v>
      </c>
      <c r="L5" s="9">
        <v>0.98784815571566797</v>
      </c>
      <c r="M5" s="10">
        <v>2463</v>
      </c>
      <c r="N5" s="8">
        <v>1738</v>
      </c>
      <c r="O5" s="9">
        <v>9.4600478989767006E-2</v>
      </c>
      <c r="P5" s="10">
        <v>71</v>
      </c>
      <c r="Q5" s="8">
        <v>50</v>
      </c>
      <c r="R5" s="9">
        <v>2.87686996547756E-2</v>
      </c>
      <c r="S5" s="9">
        <v>2.7215327672545199E-3</v>
      </c>
      <c r="T5" s="9">
        <v>3.8645765295014199E-3</v>
      </c>
      <c r="U5" s="9">
        <v>2.8826634185952101E-2</v>
      </c>
      <c r="V5" s="11">
        <v>0.1</v>
      </c>
      <c r="W5" s="12"/>
      <c r="X5" s="3"/>
    </row>
    <row r="6" spans="1:24" ht="20.399999999999999">
      <c r="A6" s="144"/>
      <c r="B6" s="148"/>
      <c r="C6" s="144"/>
      <c r="D6" s="6" t="s">
        <v>83</v>
      </c>
      <c r="E6" s="7">
        <v>44257.5419575579</v>
      </c>
      <c r="F6" s="38" t="s">
        <v>79</v>
      </c>
      <c r="G6" s="39">
        <v>33</v>
      </c>
      <c r="H6" s="40">
        <f>G6/P$4</f>
        <v>0.46478873239436619</v>
      </c>
      <c r="I6" s="40">
        <f>+G6/K$4</f>
        <v>1.7962116263879817E-3</v>
      </c>
      <c r="J6" s="8">
        <v>18598</v>
      </c>
      <c r="K6" s="8">
        <v>18372</v>
      </c>
      <c r="L6" s="9">
        <v>0.98784815571566797</v>
      </c>
      <c r="M6" s="10">
        <v>2463</v>
      </c>
      <c r="N6" s="8">
        <v>1738</v>
      </c>
      <c r="O6" s="9">
        <v>9.4600478989767006E-2</v>
      </c>
      <c r="P6" s="10">
        <v>71</v>
      </c>
      <c r="Q6" s="8">
        <v>50</v>
      </c>
      <c r="R6" s="9">
        <v>2.87686996547756E-2</v>
      </c>
      <c r="S6" s="9">
        <v>2.7215327672545199E-3</v>
      </c>
      <c r="T6" s="9">
        <v>3.8645765295014199E-3</v>
      </c>
      <c r="U6" s="9">
        <v>2.8826634185952101E-2</v>
      </c>
      <c r="V6" s="11">
        <v>0.1</v>
      </c>
      <c r="W6" s="12"/>
      <c r="X6" s="3"/>
    </row>
    <row r="7" spans="1:24">
      <c r="A7" s="144"/>
      <c r="B7" s="148"/>
      <c r="C7" s="144"/>
      <c r="D7" s="6"/>
      <c r="E7" s="7"/>
      <c r="F7" s="7"/>
      <c r="G7" s="7"/>
      <c r="H7" s="7"/>
      <c r="I7" s="7"/>
      <c r="J7" s="8"/>
      <c r="K7" s="8"/>
      <c r="L7" s="9"/>
      <c r="M7" s="10"/>
      <c r="N7" s="8"/>
      <c r="O7" s="9"/>
      <c r="P7" s="10"/>
      <c r="Q7" s="8"/>
      <c r="R7" s="9"/>
      <c r="S7" s="9"/>
      <c r="T7" s="9"/>
      <c r="U7" s="9"/>
      <c r="V7" s="11"/>
      <c r="W7" s="12"/>
      <c r="X7" s="3"/>
    </row>
    <row r="8" spans="1:24">
      <c r="A8" s="145"/>
      <c r="B8" s="145"/>
      <c r="C8" s="145"/>
      <c r="D8" s="6" t="s">
        <v>85</v>
      </c>
      <c r="E8" s="7">
        <v>44258.3752830671</v>
      </c>
      <c r="F8" s="7"/>
      <c r="G8" s="7"/>
      <c r="H8" s="7"/>
      <c r="I8" s="7"/>
      <c r="J8" s="8">
        <v>17595</v>
      </c>
      <c r="K8" s="8">
        <v>17454</v>
      </c>
      <c r="L8" s="9">
        <v>0.99198635976129601</v>
      </c>
      <c r="M8" s="10">
        <v>3316</v>
      </c>
      <c r="N8" s="8">
        <v>1942</v>
      </c>
      <c r="O8" s="9">
        <v>0.11126389366334399</v>
      </c>
      <c r="P8" s="10">
        <v>445</v>
      </c>
      <c r="Q8" s="8">
        <v>269</v>
      </c>
      <c r="R8" s="9">
        <v>0.13851699279093699</v>
      </c>
      <c r="S8" s="9">
        <v>1.5411939956457E-2</v>
      </c>
      <c r="T8" s="9">
        <v>2.5495588403804299E-2</v>
      </c>
      <c r="U8" s="9">
        <v>0.13419782870928801</v>
      </c>
      <c r="V8" s="11">
        <v>0.1</v>
      </c>
      <c r="W8" s="12" t="s">
        <v>86</v>
      </c>
      <c r="X8" s="3"/>
    </row>
    <row r="9" spans="1:24">
      <c r="A9" s="145"/>
      <c r="B9" s="145"/>
      <c r="C9" s="145"/>
      <c r="D9" s="6" t="s">
        <v>85</v>
      </c>
      <c r="E9" s="7">
        <v>44258.3752830671</v>
      </c>
      <c r="F9" s="38" t="s">
        <v>48</v>
      </c>
      <c r="G9" s="39">
        <v>2</v>
      </c>
      <c r="H9" s="40">
        <f>G9/P$8</f>
        <v>4.4943820224719105E-3</v>
      </c>
      <c r="I9" s="40">
        <f>+G9/K$8</f>
        <v>1.1458691417440129E-4</v>
      </c>
      <c r="J9" s="8">
        <v>17595</v>
      </c>
      <c r="K9" s="8">
        <v>17454</v>
      </c>
      <c r="L9" s="9">
        <v>0.99198635976129601</v>
      </c>
      <c r="M9" s="10">
        <v>3316</v>
      </c>
      <c r="N9" s="8">
        <v>1942</v>
      </c>
      <c r="O9" s="9">
        <v>0.11126389366334399</v>
      </c>
      <c r="P9" s="10">
        <v>445</v>
      </c>
      <c r="Q9" s="8">
        <v>269</v>
      </c>
      <c r="R9" s="9">
        <v>0.13851699279093699</v>
      </c>
      <c r="S9" s="9">
        <v>1.5411939956457E-2</v>
      </c>
      <c r="T9" s="9">
        <v>2.5495588403804299E-2</v>
      </c>
      <c r="U9" s="9">
        <v>0.13419782870928801</v>
      </c>
      <c r="V9" s="11">
        <v>0.1</v>
      </c>
      <c r="W9" s="12"/>
      <c r="X9" s="3"/>
    </row>
    <row r="10" spans="1:24">
      <c r="A10" s="145"/>
      <c r="B10" s="145"/>
      <c r="C10" s="145"/>
      <c r="D10" s="6" t="s">
        <v>85</v>
      </c>
      <c r="E10" s="7">
        <v>44258.3752830671</v>
      </c>
      <c r="F10" s="38" t="s">
        <v>49</v>
      </c>
      <c r="G10" s="39">
        <v>9</v>
      </c>
      <c r="H10" s="40">
        <f t="shared" ref="H10:H11" si="0">G10/P$8</f>
        <v>2.0224719101123594E-2</v>
      </c>
      <c r="I10" s="40">
        <f t="shared" ref="I10:I11" si="1">+G10/K$8</f>
        <v>5.1564111378480575E-4</v>
      </c>
      <c r="J10" s="8">
        <v>17595</v>
      </c>
      <c r="K10" s="8">
        <v>17454</v>
      </c>
      <c r="L10" s="9">
        <v>0.99198635976129601</v>
      </c>
      <c r="M10" s="10">
        <v>3316</v>
      </c>
      <c r="N10" s="8">
        <v>1942</v>
      </c>
      <c r="O10" s="9">
        <v>0.11126389366334399</v>
      </c>
      <c r="P10" s="10">
        <v>445</v>
      </c>
      <c r="Q10" s="8">
        <v>269</v>
      </c>
      <c r="R10" s="9">
        <v>0.13851699279093699</v>
      </c>
      <c r="S10" s="9">
        <v>1.5411939956457E-2</v>
      </c>
      <c r="T10" s="9">
        <v>2.5495588403804299E-2</v>
      </c>
      <c r="U10" s="9">
        <v>0.13419782870928801</v>
      </c>
      <c r="V10" s="11">
        <v>0.1</v>
      </c>
      <c r="W10" s="12"/>
      <c r="X10" s="3"/>
    </row>
    <row r="11" spans="1:24">
      <c r="A11" s="145"/>
      <c r="B11" s="145"/>
      <c r="C11" s="145"/>
      <c r="D11" s="6" t="s">
        <v>85</v>
      </c>
      <c r="E11" s="7">
        <v>44258.3752830671</v>
      </c>
      <c r="F11" s="38" t="s">
        <v>50</v>
      </c>
      <c r="G11" s="39">
        <v>8</v>
      </c>
      <c r="H11" s="40">
        <f t="shared" si="0"/>
        <v>1.7977528089887642E-2</v>
      </c>
      <c r="I11" s="40">
        <f t="shared" si="1"/>
        <v>4.5834765669760516E-4</v>
      </c>
      <c r="J11" s="8">
        <v>17595</v>
      </c>
      <c r="K11" s="8">
        <v>17454</v>
      </c>
      <c r="L11" s="9">
        <v>0.99198635976129601</v>
      </c>
      <c r="M11" s="10">
        <v>3316</v>
      </c>
      <c r="N11" s="8">
        <v>1942</v>
      </c>
      <c r="O11" s="9">
        <v>0.11126389366334399</v>
      </c>
      <c r="P11" s="10">
        <v>445</v>
      </c>
      <c r="Q11" s="8">
        <v>269</v>
      </c>
      <c r="R11" s="9">
        <v>0.13851699279093699</v>
      </c>
      <c r="S11" s="9">
        <v>1.5411939956457E-2</v>
      </c>
      <c r="T11" s="9">
        <v>2.5495588403804299E-2</v>
      </c>
      <c r="U11" s="9">
        <v>0.13419782870928801</v>
      </c>
      <c r="V11" s="11">
        <v>0.1</v>
      </c>
      <c r="W11" s="12"/>
      <c r="X11" s="3"/>
    </row>
    <row r="12" spans="1:24">
      <c r="A12" s="145"/>
      <c r="B12" s="145"/>
      <c r="C12" s="145"/>
      <c r="D12" s="6"/>
      <c r="E12" s="7"/>
      <c r="F12" s="7"/>
      <c r="G12" s="7"/>
      <c r="H12" s="7"/>
      <c r="I12" s="7"/>
      <c r="J12" s="8"/>
      <c r="K12" s="8"/>
      <c r="L12" s="9"/>
      <c r="M12" s="10"/>
      <c r="N12" s="8"/>
      <c r="O12" s="9"/>
      <c r="P12" s="10"/>
      <c r="Q12" s="8"/>
      <c r="R12" s="9"/>
      <c r="S12" s="9"/>
      <c r="T12" s="9"/>
      <c r="U12" s="9"/>
      <c r="V12" s="11"/>
      <c r="W12" s="12"/>
      <c r="X12" s="3"/>
    </row>
    <row r="13" spans="1:24" ht="20.399999999999999">
      <c r="A13" s="145"/>
      <c r="B13" s="145"/>
      <c r="C13" s="145"/>
      <c r="D13" s="6" t="s">
        <v>87</v>
      </c>
      <c r="E13" s="7">
        <v>44259.520989849501</v>
      </c>
      <c r="F13" s="7"/>
      <c r="G13" s="7"/>
      <c r="H13" s="7"/>
      <c r="I13" s="7"/>
      <c r="J13" s="8">
        <v>18584</v>
      </c>
      <c r="K13" s="8">
        <v>18335</v>
      </c>
      <c r="L13" s="9">
        <v>0.98660137752905697</v>
      </c>
      <c r="M13" s="10">
        <v>2352</v>
      </c>
      <c r="N13" s="8">
        <v>1664</v>
      </c>
      <c r="O13" s="9">
        <v>9.0755385874011496E-2</v>
      </c>
      <c r="P13" s="10">
        <v>61</v>
      </c>
      <c r="Q13" s="8">
        <v>52</v>
      </c>
      <c r="R13" s="9">
        <v>3.125E-2</v>
      </c>
      <c r="S13" s="9">
        <v>2.8361058085628601E-3</v>
      </c>
      <c r="T13" s="9">
        <v>3.3269702754295102E-3</v>
      </c>
      <c r="U13" s="9">
        <v>2.59353741496599E-2</v>
      </c>
      <c r="V13" s="11">
        <v>0.1</v>
      </c>
      <c r="W13" s="12" t="s">
        <v>84</v>
      </c>
      <c r="X13" s="3"/>
    </row>
    <row r="14" spans="1:24" ht="20.399999999999999">
      <c r="A14" s="145"/>
      <c r="B14" s="145"/>
      <c r="C14" s="145"/>
      <c r="D14" s="6" t="s">
        <v>87</v>
      </c>
      <c r="E14" s="7">
        <v>44259.520989849501</v>
      </c>
      <c r="F14" s="38" t="s">
        <v>78</v>
      </c>
      <c r="G14" s="39">
        <v>15</v>
      </c>
      <c r="H14" s="40">
        <f>G14/P$13</f>
        <v>0.24590163934426229</v>
      </c>
      <c r="I14" s="40">
        <f>+G14/K$13</f>
        <v>8.181074447777475E-4</v>
      </c>
      <c r="J14" s="8">
        <v>18584</v>
      </c>
      <c r="K14" s="8">
        <v>18335</v>
      </c>
      <c r="L14" s="9">
        <v>0.98660137752905697</v>
      </c>
      <c r="M14" s="10">
        <v>2352</v>
      </c>
      <c r="N14" s="8">
        <v>1664</v>
      </c>
      <c r="O14" s="9">
        <v>9.0755385874011496E-2</v>
      </c>
      <c r="P14" s="10">
        <v>61</v>
      </c>
      <c r="Q14" s="8">
        <v>52</v>
      </c>
      <c r="R14" s="9">
        <v>3.125E-2</v>
      </c>
      <c r="S14" s="9">
        <v>2.8361058085628601E-3</v>
      </c>
      <c r="T14" s="9">
        <v>3.3269702754295102E-3</v>
      </c>
      <c r="U14" s="9">
        <v>2.59353741496599E-2</v>
      </c>
      <c r="V14" s="11">
        <v>0.1</v>
      </c>
      <c r="W14" s="12"/>
      <c r="X14" s="3"/>
    </row>
    <row r="15" spans="1:24" ht="20.399999999999999">
      <c r="A15" s="145"/>
      <c r="B15" s="145"/>
      <c r="C15" s="145"/>
      <c r="D15" s="6" t="s">
        <v>87</v>
      </c>
      <c r="E15" s="7">
        <v>44259.520989849501</v>
      </c>
      <c r="F15" s="38" t="s">
        <v>79</v>
      </c>
      <c r="G15" s="39">
        <v>30</v>
      </c>
      <c r="H15" s="40">
        <f>G15/P$13</f>
        <v>0.49180327868852458</v>
      </c>
      <c r="I15" s="40">
        <f>+G15/K$13</f>
        <v>1.636214889555495E-3</v>
      </c>
      <c r="J15" s="8">
        <v>18584</v>
      </c>
      <c r="K15" s="8">
        <v>18335</v>
      </c>
      <c r="L15" s="9">
        <v>0.98660137752905697</v>
      </c>
      <c r="M15" s="10">
        <v>2352</v>
      </c>
      <c r="N15" s="8">
        <v>1664</v>
      </c>
      <c r="O15" s="9">
        <v>9.0755385874011496E-2</v>
      </c>
      <c r="P15" s="10">
        <v>61</v>
      </c>
      <c r="Q15" s="8">
        <v>52</v>
      </c>
      <c r="R15" s="9">
        <v>3.125E-2</v>
      </c>
      <c r="S15" s="9">
        <v>2.8361058085628601E-3</v>
      </c>
      <c r="T15" s="9">
        <v>3.3269702754295102E-3</v>
      </c>
      <c r="U15" s="9">
        <v>2.59353741496599E-2</v>
      </c>
      <c r="V15" s="11">
        <v>0.1</v>
      </c>
      <c r="W15" s="12"/>
      <c r="X15" s="3"/>
    </row>
    <row r="16" spans="1:24">
      <c r="A16" s="145"/>
      <c r="B16" s="145"/>
      <c r="C16" s="145"/>
      <c r="D16" s="6"/>
      <c r="E16" s="7"/>
      <c r="F16" s="7"/>
      <c r="G16" s="7"/>
      <c r="H16" s="7"/>
      <c r="I16" s="7"/>
      <c r="J16" s="8"/>
      <c r="K16" s="8"/>
      <c r="L16" s="9"/>
      <c r="M16" s="10"/>
      <c r="N16" s="8"/>
      <c r="O16" s="9"/>
      <c r="P16" s="10"/>
      <c r="Q16" s="8"/>
      <c r="R16" s="9"/>
      <c r="S16" s="9"/>
      <c r="T16" s="9"/>
      <c r="U16" s="9"/>
      <c r="V16" s="11"/>
      <c r="W16" s="12"/>
      <c r="X16" s="3"/>
    </row>
    <row r="17" spans="1:24" ht="20.399999999999999">
      <c r="A17" s="145"/>
      <c r="B17" s="145"/>
      <c r="C17" s="145"/>
      <c r="D17" s="6" t="s">
        <v>88</v>
      </c>
      <c r="E17" s="7">
        <v>44264.542048182899</v>
      </c>
      <c r="F17" s="7"/>
      <c r="G17" s="7"/>
      <c r="H17" s="7"/>
      <c r="I17" s="7"/>
      <c r="J17" s="8">
        <v>18569</v>
      </c>
      <c r="K17" s="8">
        <v>18304</v>
      </c>
      <c r="L17" s="9">
        <v>0.98572890301039395</v>
      </c>
      <c r="M17" s="10">
        <v>2441</v>
      </c>
      <c r="N17" s="8">
        <v>1725</v>
      </c>
      <c r="O17" s="9">
        <v>9.4241695804195794E-2</v>
      </c>
      <c r="P17" s="10">
        <v>44</v>
      </c>
      <c r="Q17" s="8">
        <v>38</v>
      </c>
      <c r="R17" s="9">
        <v>2.2028985507246399E-2</v>
      </c>
      <c r="S17" s="9">
        <v>2.0760489510489501E-3</v>
      </c>
      <c r="T17" s="9">
        <v>2.4038461538461501E-3</v>
      </c>
      <c r="U17" s="9">
        <v>1.8025399426464601E-2</v>
      </c>
      <c r="V17" s="11">
        <v>0.1</v>
      </c>
      <c r="W17" s="12" t="s">
        <v>84</v>
      </c>
      <c r="X17" s="3"/>
    </row>
    <row r="18" spans="1:24" ht="20.399999999999999">
      <c r="A18" s="145"/>
      <c r="B18" s="145"/>
      <c r="C18" s="145"/>
      <c r="D18" s="6" t="s">
        <v>88</v>
      </c>
      <c r="E18" s="7">
        <v>44264.542048182899</v>
      </c>
      <c r="F18" s="38" t="s">
        <v>78</v>
      </c>
      <c r="G18" s="39">
        <v>8</v>
      </c>
      <c r="H18" s="40">
        <f>G18/P$17</f>
        <v>0.18181818181818182</v>
      </c>
      <c r="I18" s="40">
        <f>+G18/K$17</f>
        <v>4.3706293706293706E-4</v>
      </c>
      <c r="J18" s="8">
        <v>18569</v>
      </c>
      <c r="K18" s="8">
        <v>18304</v>
      </c>
      <c r="L18" s="9">
        <v>0.98572890301039395</v>
      </c>
      <c r="M18" s="10">
        <v>2441</v>
      </c>
      <c r="N18" s="8">
        <v>1725</v>
      </c>
      <c r="O18" s="9">
        <v>9.4241695804195794E-2</v>
      </c>
      <c r="P18" s="10">
        <v>44</v>
      </c>
      <c r="Q18" s="8">
        <v>38</v>
      </c>
      <c r="R18" s="9">
        <v>2.2028985507246399E-2</v>
      </c>
      <c r="S18" s="9">
        <v>2.0760489510489501E-3</v>
      </c>
      <c r="T18" s="9">
        <v>2.4038461538461501E-3</v>
      </c>
      <c r="U18" s="9">
        <v>1.8025399426464601E-2</v>
      </c>
      <c r="V18" s="11">
        <v>0.1</v>
      </c>
      <c r="W18" s="12"/>
      <c r="X18" s="3"/>
    </row>
    <row r="19" spans="1:24" ht="20.399999999999999">
      <c r="A19" s="145"/>
      <c r="B19" s="145"/>
      <c r="C19" s="145"/>
      <c r="D19" s="6" t="s">
        <v>88</v>
      </c>
      <c r="E19" s="7">
        <v>44264.542048182899</v>
      </c>
      <c r="F19" s="38" t="s">
        <v>79</v>
      </c>
      <c r="G19" s="39">
        <v>24</v>
      </c>
      <c r="H19" s="40">
        <f>G19/P$17</f>
        <v>0.54545454545454541</v>
      </c>
      <c r="I19" s="40">
        <f>+G19/K$17</f>
        <v>1.3111888111888112E-3</v>
      </c>
      <c r="J19" s="8">
        <v>18569</v>
      </c>
      <c r="K19" s="8">
        <v>18304</v>
      </c>
      <c r="L19" s="9">
        <v>0.98572890301039395</v>
      </c>
      <c r="M19" s="10">
        <v>2441</v>
      </c>
      <c r="N19" s="8">
        <v>1725</v>
      </c>
      <c r="O19" s="9">
        <v>9.4241695804195794E-2</v>
      </c>
      <c r="P19" s="10">
        <v>44</v>
      </c>
      <c r="Q19" s="8">
        <v>38</v>
      </c>
      <c r="R19" s="9">
        <v>2.2028985507246399E-2</v>
      </c>
      <c r="S19" s="9">
        <v>2.0760489510489501E-3</v>
      </c>
      <c r="T19" s="9">
        <v>2.4038461538461501E-3</v>
      </c>
      <c r="U19" s="9">
        <v>1.8025399426464601E-2</v>
      </c>
      <c r="V19" s="11">
        <v>0.1</v>
      </c>
      <c r="W19" s="12"/>
      <c r="X19" s="3"/>
    </row>
    <row r="20" spans="1:24">
      <c r="A20" s="145"/>
      <c r="B20" s="145"/>
      <c r="C20" s="145"/>
      <c r="D20" s="6"/>
      <c r="E20" s="7"/>
      <c r="F20" s="7"/>
      <c r="G20" s="7"/>
      <c r="H20" s="7"/>
      <c r="I20" s="7"/>
      <c r="J20" s="8"/>
      <c r="K20" s="8"/>
      <c r="L20" s="9"/>
      <c r="M20" s="10"/>
      <c r="N20" s="8"/>
      <c r="O20" s="9"/>
      <c r="P20" s="10"/>
      <c r="Q20" s="8"/>
      <c r="R20" s="9"/>
      <c r="S20" s="9"/>
      <c r="T20" s="9"/>
      <c r="U20" s="9"/>
      <c r="V20" s="11"/>
      <c r="W20" s="12"/>
      <c r="X20" s="3"/>
    </row>
    <row r="21" spans="1:24">
      <c r="A21" s="145"/>
      <c r="B21" s="145"/>
      <c r="C21" s="145"/>
      <c r="D21" s="6" t="s">
        <v>89</v>
      </c>
      <c r="E21" s="7">
        <v>44265.375271608798</v>
      </c>
      <c r="F21" s="7"/>
      <c r="G21" s="7"/>
      <c r="H21" s="7"/>
      <c r="I21" s="7"/>
      <c r="J21" s="8">
        <v>17546</v>
      </c>
      <c r="K21" s="8">
        <v>17435</v>
      </c>
      <c r="L21" s="9">
        <v>0.99367377179983996</v>
      </c>
      <c r="M21" s="10">
        <v>3243</v>
      </c>
      <c r="N21" s="8">
        <v>1933</v>
      </c>
      <c r="O21" s="9">
        <v>0.11086894178376799</v>
      </c>
      <c r="P21" s="10">
        <v>410</v>
      </c>
      <c r="Q21" s="8">
        <v>209</v>
      </c>
      <c r="R21" s="9">
        <v>0.10812209001552001</v>
      </c>
      <c r="S21" s="9">
        <v>1.1987381703469999E-2</v>
      </c>
      <c r="T21" s="9">
        <v>2.35159162603958E-2</v>
      </c>
      <c r="U21" s="9">
        <v>0.12642614862781401</v>
      </c>
      <c r="V21" s="11">
        <v>0.1</v>
      </c>
      <c r="W21" s="12" t="s">
        <v>90</v>
      </c>
      <c r="X21" s="3"/>
    </row>
    <row r="22" spans="1:24">
      <c r="A22" s="145"/>
      <c r="B22" s="145"/>
      <c r="C22" s="145"/>
      <c r="D22" s="6" t="s">
        <v>89</v>
      </c>
      <c r="E22" s="7">
        <v>44265.375271608798</v>
      </c>
      <c r="F22" s="38" t="s">
        <v>48</v>
      </c>
      <c r="G22" s="39">
        <v>11</v>
      </c>
      <c r="H22" s="40">
        <f>G22/P$21</f>
        <v>2.6829268292682926E-2</v>
      </c>
      <c r="I22" s="40">
        <f>+G22/K$21</f>
        <v>6.3091482649842276E-4</v>
      </c>
      <c r="J22" s="8">
        <v>17546</v>
      </c>
      <c r="K22" s="8">
        <v>17435</v>
      </c>
      <c r="L22" s="9">
        <v>0.99367377179983996</v>
      </c>
      <c r="M22" s="10">
        <v>3243</v>
      </c>
      <c r="N22" s="8">
        <v>1933</v>
      </c>
      <c r="O22" s="9">
        <v>0.11086894178376799</v>
      </c>
      <c r="P22" s="10">
        <v>410</v>
      </c>
      <c r="Q22" s="8">
        <v>209</v>
      </c>
      <c r="R22" s="9">
        <v>0.10812209001552001</v>
      </c>
      <c r="S22" s="9">
        <v>1.1987381703469999E-2</v>
      </c>
      <c r="T22" s="9">
        <v>2.35159162603958E-2</v>
      </c>
      <c r="U22" s="9">
        <v>0.12642614862781401</v>
      </c>
      <c r="V22" s="11">
        <v>0.1</v>
      </c>
      <c r="W22" s="12"/>
      <c r="X22" s="3"/>
    </row>
    <row r="23" spans="1:24">
      <c r="A23" s="145"/>
      <c r="B23" s="145"/>
      <c r="C23" s="145"/>
      <c r="D23" s="6" t="s">
        <v>89</v>
      </c>
      <c r="E23" s="7">
        <v>44265.375271608798</v>
      </c>
      <c r="F23" s="38" t="s">
        <v>49</v>
      </c>
      <c r="G23" s="39">
        <v>1</v>
      </c>
      <c r="H23" s="40">
        <f t="shared" ref="H23:H24" si="2">G23/P$21</f>
        <v>2.4390243902439024E-3</v>
      </c>
      <c r="I23" s="40">
        <f t="shared" ref="I23:I24" si="3">+G23/K$21</f>
        <v>5.7355893318038427E-5</v>
      </c>
      <c r="J23" s="8">
        <v>17546</v>
      </c>
      <c r="K23" s="8">
        <v>17435</v>
      </c>
      <c r="L23" s="9">
        <v>0.99367377179983996</v>
      </c>
      <c r="M23" s="10">
        <v>3243</v>
      </c>
      <c r="N23" s="8">
        <v>1933</v>
      </c>
      <c r="O23" s="9">
        <v>0.11086894178376799</v>
      </c>
      <c r="P23" s="10">
        <v>410</v>
      </c>
      <c r="Q23" s="8">
        <v>209</v>
      </c>
      <c r="R23" s="9">
        <v>0.10812209001552001</v>
      </c>
      <c r="S23" s="9">
        <v>1.1987381703469999E-2</v>
      </c>
      <c r="T23" s="9">
        <v>2.35159162603958E-2</v>
      </c>
      <c r="U23" s="9">
        <v>0.12642614862781401</v>
      </c>
      <c r="V23" s="11">
        <v>0.1</v>
      </c>
      <c r="W23" s="12"/>
      <c r="X23" s="3"/>
    </row>
    <row r="24" spans="1:24">
      <c r="A24" s="145"/>
      <c r="B24" s="145"/>
      <c r="C24" s="145"/>
      <c r="D24" s="6" t="s">
        <v>89</v>
      </c>
      <c r="E24" s="7">
        <v>44265.375271608798</v>
      </c>
      <c r="F24" s="38" t="s">
        <v>50</v>
      </c>
      <c r="G24" s="39">
        <v>10</v>
      </c>
      <c r="H24" s="40">
        <f t="shared" si="2"/>
        <v>2.4390243902439025E-2</v>
      </c>
      <c r="I24" s="40">
        <f t="shared" si="3"/>
        <v>5.7355893318038426E-4</v>
      </c>
      <c r="J24" s="8">
        <v>17546</v>
      </c>
      <c r="K24" s="8">
        <v>17435</v>
      </c>
      <c r="L24" s="9">
        <v>0.99367377179983996</v>
      </c>
      <c r="M24" s="10">
        <v>3243</v>
      </c>
      <c r="N24" s="8">
        <v>1933</v>
      </c>
      <c r="O24" s="9">
        <v>0.11086894178376799</v>
      </c>
      <c r="P24" s="10">
        <v>410</v>
      </c>
      <c r="Q24" s="8">
        <v>209</v>
      </c>
      <c r="R24" s="9">
        <v>0.10812209001552001</v>
      </c>
      <c r="S24" s="9">
        <v>1.1987381703469999E-2</v>
      </c>
      <c r="T24" s="9">
        <v>2.35159162603958E-2</v>
      </c>
      <c r="U24" s="9">
        <v>0.12642614862781401</v>
      </c>
      <c r="V24" s="11">
        <v>0.1</v>
      </c>
      <c r="W24" s="12"/>
      <c r="X24" s="3"/>
    </row>
    <row r="25" spans="1:24">
      <c r="A25" s="145"/>
      <c r="B25" s="145"/>
      <c r="C25" s="145"/>
      <c r="D25" s="6"/>
      <c r="E25" s="7"/>
      <c r="F25" s="7"/>
      <c r="G25" s="7"/>
      <c r="H25" s="7"/>
      <c r="I25" s="7"/>
      <c r="J25" s="8"/>
      <c r="K25" s="8"/>
      <c r="L25" s="9"/>
      <c r="M25" s="10"/>
      <c r="N25" s="8"/>
      <c r="O25" s="9"/>
      <c r="P25" s="10"/>
      <c r="Q25" s="8"/>
      <c r="R25" s="9"/>
      <c r="S25" s="9"/>
      <c r="T25" s="9"/>
      <c r="U25" s="9"/>
      <c r="V25" s="11"/>
      <c r="W25" s="12"/>
      <c r="X25" s="3"/>
    </row>
    <row r="26" spans="1:24">
      <c r="A26" s="145"/>
      <c r="B26" s="145"/>
      <c r="C26" s="145"/>
      <c r="D26" s="6" t="s">
        <v>91</v>
      </c>
      <c r="E26" s="7">
        <v>44272.375401238402</v>
      </c>
      <c r="F26" s="7"/>
      <c r="G26" s="7"/>
      <c r="H26" s="7"/>
      <c r="I26" s="7"/>
      <c r="J26" s="8">
        <v>17636</v>
      </c>
      <c r="K26" s="8">
        <v>17418</v>
      </c>
      <c r="L26" s="9">
        <v>0.98763892039011103</v>
      </c>
      <c r="M26" s="10">
        <v>3083</v>
      </c>
      <c r="N26" s="8">
        <v>1827</v>
      </c>
      <c r="O26" s="9">
        <v>0.10489149156045501</v>
      </c>
      <c r="P26" s="10">
        <v>331</v>
      </c>
      <c r="Q26" s="8">
        <v>195</v>
      </c>
      <c r="R26" s="9">
        <v>0.10673234811165799</v>
      </c>
      <c r="S26" s="9">
        <v>1.11953151911815E-2</v>
      </c>
      <c r="T26" s="9">
        <v>1.9003329888620999E-2</v>
      </c>
      <c r="U26" s="9">
        <v>0.10736295815763899</v>
      </c>
      <c r="V26" s="11">
        <v>0.7</v>
      </c>
      <c r="W26" s="12" t="s">
        <v>92</v>
      </c>
      <c r="X26" s="3"/>
    </row>
    <row r="27" spans="1:24">
      <c r="A27" s="145"/>
      <c r="B27" s="145"/>
      <c r="C27" s="145"/>
      <c r="D27" s="6" t="s">
        <v>91</v>
      </c>
      <c r="E27" s="7">
        <v>44272.375401238402</v>
      </c>
      <c r="F27" s="38" t="s">
        <v>48</v>
      </c>
      <c r="G27" s="39">
        <v>2</v>
      </c>
      <c r="H27" s="40">
        <f>G27/P$26</f>
        <v>6.0422960725075529E-3</v>
      </c>
      <c r="I27" s="40">
        <f>+G27/K$26</f>
        <v>1.1482374555057986E-4</v>
      </c>
      <c r="J27" s="8">
        <v>17636</v>
      </c>
      <c r="K27" s="8">
        <v>17418</v>
      </c>
      <c r="L27" s="9">
        <v>0.98763892039011103</v>
      </c>
      <c r="M27" s="10">
        <v>3083</v>
      </c>
      <c r="N27" s="8">
        <v>1827</v>
      </c>
      <c r="O27" s="9">
        <v>0.10489149156045501</v>
      </c>
      <c r="P27" s="10">
        <v>331</v>
      </c>
      <c r="Q27" s="8">
        <v>195</v>
      </c>
      <c r="R27" s="9">
        <v>0.10673234811165799</v>
      </c>
      <c r="S27" s="9">
        <v>1.11953151911815E-2</v>
      </c>
      <c r="T27" s="9">
        <v>1.9003329888620999E-2</v>
      </c>
      <c r="U27" s="9">
        <v>0.10736295815763899</v>
      </c>
      <c r="V27" s="11">
        <v>0.7</v>
      </c>
      <c r="W27" s="12"/>
      <c r="X27" s="3"/>
    </row>
    <row r="28" spans="1:24">
      <c r="A28" s="145"/>
      <c r="B28" s="145"/>
      <c r="C28" s="145"/>
      <c r="D28" s="6" t="s">
        <v>91</v>
      </c>
      <c r="E28" s="7">
        <v>44272.375401238402</v>
      </c>
      <c r="F28" s="38" t="s">
        <v>49</v>
      </c>
      <c r="G28" s="39">
        <v>5</v>
      </c>
      <c r="H28" s="40">
        <f t="shared" ref="H28:H29" si="4">G28/P$26</f>
        <v>1.5105740181268883E-2</v>
      </c>
      <c r="I28" s="40">
        <f t="shared" ref="I28:I29" si="5">+G28/K$26</f>
        <v>2.8705936387644963E-4</v>
      </c>
      <c r="J28" s="8">
        <v>17636</v>
      </c>
      <c r="K28" s="8">
        <v>17418</v>
      </c>
      <c r="L28" s="9">
        <v>0.98763892039011103</v>
      </c>
      <c r="M28" s="10">
        <v>3083</v>
      </c>
      <c r="N28" s="8">
        <v>1827</v>
      </c>
      <c r="O28" s="9">
        <v>0.10489149156045501</v>
      </c>
      <c r="P28" s="10">
        <v>331</v>
      </c>
      <c r="Q28" s="8">
        <v>195</v>
      </c>
      <c r="R28" s="9">
        <v>0.10673234811165799</v>
      </c>
      <c r="S28" s="9">
        <v>1.11953151911815E-2</v>
      </c>
      <c r="T28" s="9">
        <v>1.9003329888620999E-2</v>
      </c>
      <c r="U28" s="9">
        <v>0.10736295815763899</v>
      </c>
      <c r="V28" s="11">
        <v>0.7</v>
      </c>
      <c r="W28" s="12"/>
      <c r="X28" s="3"/>
    </row>
    <row r="29" spans="1:24">
      <c r="A29" s="145"/>
      <c r="B29" s="145"/>
      <c r="C29" s="145"/>
      <c r="D29" s="6" t="s">
        <v>91</v>
      </c>
      <c r="E29" s="7">
        <v>44272.375401238402</v>
      </c>
      <c r="F29" s="38" t="s">
        <v>50</v>
      </c>
      <c r="G29" s="39">
        <v>8</v>
      </c>
      <c r="H29" s="40">
        <f t="shared" si="4"/>
        <v>2.4169184290030211E-2</v>
      </c>
      <c r="I29" s="40">
        <f t="shared" si="5"/>
        <v>4.5929498220231943E-4</v>
      </c>
      <c r="J29" s="8">
        <v>17636</v>
      </c>
      <c r="K29" s="8">
        <v>17418</v>
      </c>
      <c r="L29" s="9">
        <v>0.98763892039011103</v>
      </c>
      <c r="M29" s="10">
        <v>3083</v>
      </c>
      <c r="N29" s="8">
        <v>1827</v>
      </c>
      <c r="O29" s="9">
        <v>0.10489149156045501</v>
      </c>
      <c r="P29" s="10">
        <v>331</v>
      </c>
      <c r="Q29" s="8">
        <v>195</v>
      </c>
      <c r="R29" s="9">
        <v>0.10673234811165799</v>
      </c>
      <c r="S29" s="9">
        <v>1.11953151911815E-2</v>
      </c>
      <c r="T29" s="9">
        <v>1.9003329888620999E-2</v>
      </c>
      <c r="U29" s="9">
        <v>0.10736295815763899</v>
      </c>
      <c r="V29" s="11">
        <v>0.7</v>
      </c>
      <c r="W29" s="12"/>
      <c r="X29" s="3"/>
    </row>
    <row r="30" spans="1:24">
      <c r="A30" s="145"/>
      <c r="B30" s="145"/>
      <c r="C30" s="145"/>
      <c r="D30" s="6"/>
      <c r="E30" s="7"/>
      <c r="F30" s="7"/>
      <c r="G30" s="7"/>
      <c r="H30" s="7"/>
      <c r="I30" s="7"/>
      <c r="J30" s="8"/>
      <c r="K30" s="8"/>
      <c r="L30" s="9"/>
      <c r="M30" s="10"/>
      <c r="N30" s="8"/>
      <c r="O30" s="9"/>
      <c r="P30" s="10"/>
      <c r="Q30" s="8"/>
      <c r="R30" s="9"/>
      <c r="S30" s="9"/>
      <c r="T30" s="9"/>
      <c r="U30" s="9"/>
      <c r="V30" s="11"/>
      <c r="W30" s="12"/>
      <c r="X30" s="3"/>
    </row>
    <row r="31" spans="1:24">
      <c r="A31" s="145"/>
      <c r="B31" s="145"/>
      <c r="C31" s="145"/>
      <c r="D31" s="6" t="s">
        <v>93</v>
      </c>
      <c r="E31" s="7">
        <v>44279.458825428199</v>
      </c>
      <c r="F31" s="7"/>
      <c r="G31" s="7"/>
      <c r="H31" s="7"/>
      <c r="I31" s="7"/>
      <c r="J31" s="8">
        <v>17629</v>
      </c>
      <c r="K31" s="8">
        <v>17411</v>
      </c>
      <c r="L31" s="9">
        <v>0.98763401213908897</v>
      </c>
      <c r="M31" s="10">
        <v>3221</v>
      </c>
      <c r="N31" s="8">
        <v>1901</v>
      </c>
      <c r="O31" s="9">
        <v>0.109183849290678</v>
      </c>
      <c r="P31" s="10">
        <v>350</v>
      </c>
      <c r="Q31" s="8">
        <v>225</v>
      </c>
      <c r="R31" s="9">
        <v>0.11835875854813301</v>
      </c>
      <c r="S31" s="9">
        <v>1.29228648555511E-2</v>
      </c>
      <c r="T31" s="9">
        <v>2.01022342197461E-2</v>
      </c>
      <c r="U31" s="9">
        <v>0.10866190624029801</v>
      </c>
      <c r="V31" s="11">
        <v>0.9</v>
      </c>
      <c r="W31" s="12" t="s">
        <v>94</v>
      </c>
      <c r="X31" s="3"/>
    </row>
    <row r="32" spans="1:24">
      <c r="A32" s="145"/>
      <c r="B32" s="145"/>
      <c r="C32" s="145"/>
      <c r="D32" s="6" t="s">
        <v>93</v>
      </c>
      <c r="E32" s="7">
        <v>44279.458825428199</v>
      </c>
      <c r="F32" s="38" t="s">
        <v>110</v>
      </c>
      <c r="G32" s="39">
        <v>7</v>
      </c>
      <c r="H32" s="40">
        <f>G32/P$31</f>
        <v>0.02</v>
      </c>
      <c r="I32" s="40">
        <f>+G32/K$31</f>
        <v>4.0204468439492273E-4</v>
      </c>
      <c r="J32" s="8">
        <v>17629</v>
      </c>
      <c r="K32" s="8">
        <v>17411</v>
      </c>
      <c r="L32" s="9">
        <v>0.98763401213908897</v>
      </c>
      <c r="M32" s="10">
        <v>3221</v>
      </c>
      <c r="N32" s="8">
        <v>1901</v>
      </c>
      <c r="O32" s="9">
        <v>0.109183849290678</v>
      </c>
      <c r="P32" s="10">
        <v>350</v>
      </c>
      <c r="Q32" s="8">
        <v>225</v>
      </c>
      <c r="R32" s="9">
        <v>0.11835875854813301</v>
      </c>
      <c r="S32" s="9">
        <v>1.29228648555511E-2</v>
      </c>
      <c r="T32" s="9">
        <v>2.01022342197461E-2</v>
      </c>
      <c r="U32" s="9">
        <v>0.10866190624029801</v>
      </c>
      <c r="V32" s="11">
        <v>0.9</v>
      </c>
      <c r="W32" s="12"/>
      <c r="X32" s="3"/>
    </row>
    <row r="33" spans="1:24">
      <c r="A33" s="145"/>
      <c r="B33" s="145"/>
      <c r="C33" s="145"/>
      <c r="D33" s="6" t="s">
        <v>93</v>
      </c>
      <c r="E33" s="7">
        <v>44279.458825428199</v>
      </c>
      <c r="F33" s="38" t="s">
        <v>49</v>
      </c>
      <c r="G33" s="39">
        <v>4</v>
      </c>
      <c r="H33" s="40">
        <f t="shared" ref="H33:H34" si="6">G33/P$31</f>
        <v>1.1428571428571429E-2</v>
      </c>
      <c r="I33" s="40">
        <f t="shared" ref="I33:I34" si="7">+G33/K$31</f>
        <v>2.2973981965424158E-4</v>
      </c>
      <c r="J33" s="8">
        <v>17629</v>
      </c>
      <c r="K33" s="8">
        <v>17411</v>
      </c>
      <c r="L33" s="9">
        <v>0.98763401213908897</v>
      </c>
      <c r="M33" s="10">
        <v>3221</v>
      </c>
      <c r="N33" s="8">
        <v>1901</v>
      </c>
      <c r="O33" s="9">
        <v>0.109183849290678</v>
      </c>
      <c r="P33" s="10">
        <v>350</v>
      </c>
      <c r="Q33" s="8">
        <v>225</v>
      </c>
      <c r="R33" s="9">
        <v>0.11835875854813301</v>
      </c>
      <c r="S33" s="9">
        <v>1.29228648555511E-2</v>
      </c>
      <c r="T33" s="9">
        <v>2.01022342197461E-2</v>
      </c>
      <c r="U33" s="9">
        <v>0.10866190624029801</v>
      </c>
      <c r="V33" s="11">
        <v>0.9</v>
      </c>
      <c r="W33" s="12"/>
      <c r="X33" s="3"/>
    </row>
    <row r="34" spans="1:24">
      <c r="A34" s="145"/>
      <c r="B34" s="145"/>
      <c r="C34" s="145"/>
      <c r="D34" s="6" t="s">
        <v>93</v>
      </c>
      <c r="E34" s="7">
        <v>44279.458825428199</v>
      </c>
      <c r="F34" s="38" t="s">
        <v>50</v>
      </c>
      <c r="G34" s="39">
        <v>4</v>
      </c>
      <c r="H34" s="40">
        <f t="shared" si="6"/>
        <v>1.1428571428571429E-2</v>
      </c>
      <c r="I34" s="40">
        <f t="shared" si="7"/>
        <v>2.2973981965424158E-4</v>
      </c>
      <c r="J34" s="8">
        <v>17629</v>
      </c>
      <c r="K34" s="8">
        <v>17411</v>
      </c>
      <c r="L34" s="9">
        <v>0.98763401213908897</v>
      </c>
      <c r="M34" s="10">
        <v>3221</v>
      </c>
      <c r="N34" s="8">
        <v>1901</v>
      </c>
      <c r="O34" s="9">
        <v>0.109183849290678</v>
      </c>
      <c r="P34" s="10">
        <v>350</v>
      </c>
      <c r="Q34" s="8">
        <v>225</v>
      </c>
      <c r="R34" s="9">
        <v>0.11835875854813301</v>
      </c>
      <c r="S34" s="9">
        <v>1.29228648555511E-2</v>
      </c>
      <c r="T34" s="9">
        <v>2.01022342197461E-2</v>
      </c>
      <c r="U34" s="9">
        <v>0.10866190624029801</v>
      </c>
      <c r="V34" s="11">
        <v>0.9</v>
      </c>
      <c r="W34" s="12"/>
      <c r="X34" s="3"/>
    </row>
    <row r="35" spans="1:24">
      <c r="A35" s="145"/>
      <c r="B35" s="145"/>
      <c r="C35" s="145"/>
      <c r="D35" s="6"/>
      <c r="E35" s="7"/>
      <c r="F35" s="7"/>
      <c r="G35" s="7"/>
      <c r="H35" s="7"/>
      <c r="I35" s="7"/>
      <c r="J35" s="8"/>
      <c r="K35" s="8"/>
      <c r="L35" s="9"/>
      <c r="M35" s="10"/>
      <c r="N35" s="8"/>
      <c r="O35" s="9"/>
      <c r="P35" s="10"/>
      <c r="Q35" s="8"/>
      <c r="R35" s="9"/>
      <c r="S35" s="9"/>
      <c r="T35" s="9"/>
      <c r="U35" s="9"/>
      <c r="V35" s="11"/>
      <c r="W35" s="12"/>
      <c r="X35" s="3"/>
    </row>
    <row r="36" spans="1:24">
      <c r="A36" s="145"/>
      <c r="B36" s="145"/>
      <c r="C36" s="146"/>
      <c r="D36" s="6" t="s">
        <v>95</v>
      </c>
      <c r="E36" s="7">
        <v>44286.597335381899</v>
      </c>
      <c r="F36" s="7"/>
      <c r="G36" s="7"/>
      <c r="H36" s="7"/>
      <c r="I36" s="7"/>
      <c r="J36" s="8">
        <v>5675</v>
      </c>
      <c r="K36" s="8">
        <v>5456</v>
      </c>
      <c r="L36" s="9">
        <v>0.96140969162995604</v>
      </c>
      <c r="M36" s="10">
        <v>1850</v>
      </c>
      <c r="N36" s="8">
        <v>1307</v>
      </c>
      <c r="O36" s="9">
        <v>0.23955278592375401</v>
      </c>
      <c r="P36" s="10">
        <v>173</v>
      </c>
      <c r="Q36" s="8">
        <v>88</v>
      </c>
      <c r="R36" s="9">
        <v>6.7329762815608304E-2</v>
      </c>
      <c r="S36" s="9">
        <v>1.6129032258064498E-2</v>
      </c>
      <c r="T36" s="9">
        <v>3.1708211143695E-2</v>
      </c>
      <c r="U36" s="9">
        <v>9.3513513513513502E-2</v>
      </c>
      <c r="V36" s="11">
        <v>2.2000000000000002</v>
      </c>
      <c r="W36" s="12" t="s">
        <v>96</v>
      </c>
      <c r="X36" s="3"/>
    </row>
    <row r="37" spans="1:24">
      <c r="A37" s="145"/>
      <c r="B37" s="145"/>
      <c r="C37" s="45"/>
      <c r="D37" s="6" t="s">
        <v>95</v>
      </c>
      <c r="E37" s="7">
        <v>44286.597335381899</v>
      </c>
      <c r="F37" s="38" t="s">
        <v>111</v>
      </c>
      <c r="G37" s="39">
        <v>15</v>
      </c>
      <c r="H37" s="40">
        <f>G37/P$37</f>
        <v>8.6705202312138727E-2</v>
      </c>
      <c r="I37" s="40">
        <f>+G37/K$37</f>
        <v>2.7492668621700881E-3</v>
      </c>
      <c r="J37" s="8">
        <v>5675</v>
      </c>
      <c r="K37" s="8">
        <v>5456</v>
      </c>
      <c r="L37" s="9">
        <v>0.96140969162995604</v>
      </c>
      <c r="M37" s="10">
        <v>1850</v>
      </c>
      <c r="N37" s="8">
        <v>1307</v>
      </c>
      <c r="O37" s="9">
        <v>0.23955278592375401</v>
      </c>
      <c r="P37" s="10">
        <v>173</v>
      </c>
      <c r="Q37" s="8">
        <v>88</v>
      </c>
      <c r="R37" s="9">
        <v>6.7329762815608304E-2</v>
      </c>
      <c r="S37" s="9">
        <v>1.6129032258064498E-2</v>
      </c>
      <c r="T37" s="9">
        <v>3.1708211143695E-2</v>
      </c>
      <c r="U37" s="9">
        <v>9.3513513513513502E-2</v>
      </c>
      <c r="V37" s="11">
        <v>2.2000000000000002</v>
      </c>
      <c r="W37" s="12"/>
      <c r="X37" s="3"/>
    </row>
    <row r="38" spans="1:24">
      <c r="A38" s="145"/>
      <c r="B38" s="145"/>
      <c r="C38" s="45"/>
      <c r="D38" s="6" t="s">
        <v>95</v>
      </c>
      <c r="E38" s="7">
        <v>44286.597335381899</v>
      </c>
      <c r="F38" s="38" t="s">
        <v>110</v>
      </c>
      <c r="G38" s="39">
        <v>1</v>
      </c>
      <c r="H38" s="40">
        <f>G38/P$37</f>
        <v>5.7803468208092483E-3</v>
      </c>
      <c r="I38" s="40">
        <f>+G38/K$37</f>
        <v>1.8328445747800586E-4</v>
      </c>
      <c r="J38" s="8">
        <v>5675</v>
      </c>
      <c r="K38" s="8">
        <v>5456</v>
      </c>
      <c r="L38" s="9">
        <v>0.96140969162995604</v>
      </c>
      <c r="M38" s="10">
        <v>1850</v>
      </c>
      <c r="N38" s="8">
        <v>1307</v>
      </c>
      <c r="O38" s="9">
        <v>0.23955278592375401</v>
      </c>
      <c r="P38" s="10">
        <v>173</v>
      </c>
      <c r="Q38" s="8">
        <v>88</v>
      </c>
      <c r="R38" s="9">
        <v>6.7329762815608304E-2</v>
      </c>
      <c r="S38" s="9">
        <v>1.6129032258064498E-2</v>
      </c>
      <c r="T38" s="9">
        <v>3.1708211143695E-2</v>
      </c>
      <c r="U38" s="9">
        <v>9.3513513513513502E-2</v>
      </c>
      <c r="V38" s="11">
        <v>2.2000000000000002</v>
      </c>
      <c r="W38" s="12"/>
      <c r="X38" s="3"/>
    </row>
    <row r="39" spans="1:24">
      <c r="A39" s="145"/>
      <c r="B39" s="145"/>
      <c r="C39" s="45"/>
      <c r="D39" s="6" t="s">
        <v>95</v>
      </c>
      <c r="E39" s="7">
        <v>44286.597335381899</v>
      </c>
      <c r="F39" s="38" t="s">
        <v>49</v>
      </c>
      <c r="G39" s="39">
        <v>0</v>
      </c>
      <c r="H39" s="40">
        <f t="shared" ref="H39:H40" si="8">G39/P$37</f>
        <v>0</v>
      </c>
      <c r="I39" s="40">
        <f t="shared" ref="I39:I40" si="9">+G39/K$37</f>
        <v>0</v>
      </c>
      <c r="J39" s="8">
        <v>5675</v>
      </c>
      <c r="K39" s="8">
        <v>5456</v>
      </c>
      <c r="L39" s="9">
        <v>0.96140969162995604</v>
      </c>
      <c r="M39" s="10">
        <v>1850</v>
      </c>
      <c r="N39" s="8">
        <v>1307</v>
      </c>
      <c r="O39" s="9">
        <v>0.23955278592375401</v>
      </c>
      <c r="P39" s="10">
        <v>173</v>
      </c>
      <c r="Q39" s="8">
        <v>88</v>
      </c>
      <c r="R39" s="9">
        <v>6.7329762815608304E-2</v>
      </c>
      <c r="S39" s="9">
        <v>1.6129032258064498E-2</v>
      </c>
      <c r="T39" s="9">
        <v>3.1708211143695E-2</v>
      </c>
      <c r="U39" s="9">
        <v>9.3513513513513502E-2</v>
      </c>
      <c r="V39" s="11">
        <v>2.2000000000000002</v>
      </c>
      <c r="W39" s="12"/>
      <c r="X39" s="3"/>
    </row>
    <row r="40" spans="1:24">
      <c r="A40" s="145"/>
      <c r="B40" s="145"/>
      <c r="C40" s="45"/>
      <c r="D40" s="6" t="s">
        <v>95</v>
      </c>
      <c r="E40" s="7">
        <v>44286.597335381899</v>
      </c>
      <c r="F40" s="38" t="s">
        <v>50</v>
      </c>
      <c r="G40" s="39">
        <v>7</v>
      </c>
      <c r="H40" s="40">
        <f t="shared" si="8"/>
        <v>4.046242774566474E-2</v>
      </c>
      <c r="I40" s="40">
        <f t="shared" si="9"/>
        <v>1.282991202346041E-3</v>
      </c>
      <c r="J40" s="8">
        <v>5675</v>
      </c>
      <c r="K40" s="8">
        <v>5456</v>
      </c>
      <c r="L40" s="9">
        <v>0.96140969162995604</v>
      </c>
      <c r="M40" s="10">
        <v>1850</v>
      </c>
      <c r="N40" s="8">
        <v>1307</v>
      </c>
      <c r="O40" s="9">
        <v>0.23955278592375401</v>
      </c>
      <c r="P40" s="10">
        <v>173</v>
      </c>
      <c r="Q40" s="8">
        <v>88</v>
      </c>
      <c r="R40" s="9">
        <v>6.7329762815608304E-2</v>
      </c>
      <c r="S40" s="9">
        <v>1.6129032258064498E-2</v>
      </c>
      <c r="T40" s="9">
        <v>3.1708211143695E-2</v>
      </c>
      <c r="U40" s="9">
        <v>9.3513513513513502E-2</v>
      </c>
      <c r="V40" s="11">
        <v>2.2000000000000002</v>
      </c>
      <c r="W40" s="12"/>
      <c r="X40" s="3"/>
    </row>
    <row r="41" spans="1:24">
      <c r="A41" s="145"/>
      <c r="B41" s="145"/>
      <c r="C41" s="149" t="s">
        <v>97</v>
      </c>
      <c r="D41" s="139"/>
      <c r="E41" s="46" t="s">
        <v>0</v>
      </c>
      <c r="F41" s="46"/>
      <c r="G41" s="46"/>
      <c r="H41" s="46"/>
      <c r="I41" s="46"/>
      <c r="J41" s="15">
        <v>131832</v>
      </c>
      <c r="K41" s="15">
        <v>130185</v>
      </c>
      <c r="L41" s="16">
        <v>0.98750682687056301</v>
      </c>
      <c r="M41" s="17">
        <v>21969</v>
      </c>
      <c r="N41" s="15">
        <v>14037</v>
      </c>
      <c r="O41" s="16">
        <v>0.107823481967969</v>
      </c>
      <c r="P41" s="17">
        <v>1885</v>
      </c>
      <c r="Q41" s="15">
        <v>1126</v>
      </c>
      <c r="R41" s="16">
        <v>8.0216570492270406E-2</v>
      </c>
      <c r="S41" s="16">
        <v>8.6492299420056103E-3</v>
      </c>
      <c r="T41" s="16">
        <v>1.4479394707531601E-2</v>
      </c>
      <c r="U41" s="16">
        <v>8.5802722017388103E-2</v>
      </c>
      <c r="V41" s="46" t="s">
        <v>0</v>
      </c>
      <c r="W41" s="46" t="s">
        <v>0</v>
      </c>
      <c r="X41" s="3"/>
    </row>
    <row r="42" spans="1:24" ht="20.399999999999999">
      <c r="A42" s="145"/>
      <c r="B42" s="145"/>
      <c r="C42" s="143" t="s">
        <v>34</v>
      </c>
      <c r="D42" s="6" t="s">
        <v>98</v>
      </c>
      <c r="E42" s="7">
        <v>44257.607805752297</v>
      </c>
      <c r="F42" s="7"/>
      <c r="G42" s="7"/>
      <c r="H42" s="7"/>
      <c r="I42" s="7"/>
      <c r="J42" s="8">
        <v>5570</v>
      </c>
      <c r="K42" s="8">
        <v>5544</v>
      </c>
      <c r="L42" s="9">
        <v>0.99533213644524199</v>
      </c>
      <c r="M42" s="10">
        <v>860</v>
      </c>
      <c r="N42" s="8">
        <v>582</v>
      </c>
      <c r="O42" s="9">
        <v>0.104978354978355</v>
      </c>
      <c r="P42" s="10">
        <v>17</v>
      </c>
      <c r="Q42" s="8">
        <v>13</v>
      </c>
      <c r="R42" s="9">
        <v>2.23367697594502E-2</v>
      </c>
      <c r="S42" s="9">
        <v>2.3448773448773502E-3</v>
      </c>
      <c r="T42" s="9">
        <v>3.06637806637807E-3</v>
      </c>
      <c r="U42" s="9">
        <v>1.9767441860465099E-2</v>
      </c>
      <c r="V42" s="11">
        <v>1.2</v>
      </c>
      <c r="W42" s="12" t="s">
        <v>36</v>
      </c>
      <c r="X42" s="3"/>
    </row>
    <row r="43" spans="1:24" ht="20.399999999999999">
      <c r="A43" s="145"/>
      <c r="B43" s="145"/>
      <c r="C43" s="144"/>
      <c r="D43" s="6" t="s">
        <v>98</v>
      </c>
      <c r="E43" s="7">
        <v>44257.607805752297</v>
      </c>
      <c r="F43" s="41" t="s">
        <v>81</v>
      </c>
      <c r="G43" s="39">
        <v>3</v>
      </c>
      <c r="H43" s="40">
        <f>G43/P$42</f>
        <v>0.17647058823529413</v>
      </c>
      <c r="I43" s="40">
        <f>+G43/K$42</f>
        <v>5.4112554112554113E-4</v>
      </c>
      <c r="J43" s="8">
        <v>5570</v>
      </c>
      <c r="K43" s="8">
        <v>5544</v>
      </c>
      <c r="L43" s="9">
        <v>0.99533213644524199</v>
      </c>
      <c r="M43" s="10">
        <v>860</v>
      </c>
      <c r="N43" s="8">
        <v>582</v>
      </c>
      <c r="O43" s="9">
        <v>0.104978354978355</v>
      </c>
      <c r="P43" s="10">
        <v>17</v>
      </c>
      <c r="Q43" s="8">
        <v>13</v>
      </c>
      <c r="R43" s="9">
        <v>2.23367697594502E-2</v>
      </c>
      <c r="S43" s="9">
        <v>2.3448773448773502E-3</v>
      </c>
      <c r="T43" s="9">
        <v>3.06637806637807E-3</v>
      </c>
      <c r="U43" s="9">
        <v>1.9767441860465099E-2</v>
      </c>
      <c r="V43" s="11">
        <v>1.2</v>
      </c>
      <c r="W43" s="12"/>
      <c r="X43" s="3"/>
    </row>
    <row r="44" spans="1:24" ht="20.399999999999999">
      <c r="A44" s="145"/>
      <c r="B44" s="145"/>
      <c r="C44" s="144"/>
      <c r="D44" s="6" t="s">
        <v>98</v>
      </c>
      <c r="E44" s="7">
        <v>44257.607805752297</v>
      </c>
      <c r="F44" s="41" t="s">
        <v>112</v>
      </c>
      <c r="G44" s="39">
        <v>1</v>
      </c>
      <c r="H44" s="40">
        <f t="shared" ref="H44:H45" si="10">G44/P$42</f>
        <v>5.8823529411764705E-2</v>
      </c>
      <c r="I44" s="40">
        <f t="shared" ref="I44:I45" si="11">+G44/K$42</f>
        <v>1.8037518037518038E-4</v>
      </c>
      <c r="J44" s="8">
        <v>5570</v>
      </c>
      <c r="K44" s="8">
        <v>5544</v>
      </c>
      <c r="L44" s="9">
        <v>0.99533213644524199</v>
      </c>
      <c r="M44" s="10">
        <v>860</v>
      </c>
      <c r="N44" s="8">
        <v>582</v>
      </c>
      <c r="O44" s="9">
        <v>0.104978354978355</v>
      </c>
      <c r="P44" s="10">
        <v>17</v>
      </c>
      <c r="Q44" s="8">
        <v>13</v>
      </c>
      <c r="R44" s="9">
        <v>2.23367697594502E-2</v>
      </c>
      <c r="S44" s="9">
        <v>2.3448773448773502E-3</v>
      </c>
      <c r="T44" s="9">
        <v>3.06637806637807E-3</v>
      </c>
      <c r="U44" s="9">
        <v>1.9767441860465099E-2</v>
      </c>
      <c r="V44" s="11">
        <v>1.2</v>
      </c>
      <c r="W44" s="12"/>
      <c r="X44" s="3"/>
    </row>
    <row r="45" spans="1:24" ht="20.399999999999999">
      <c r="A45" s="145"/>
      <c r="B45" s="145"/>
      <c r="C45" s="144"/>
      <c r="D45" s="6" t="s">
        <v>98</v>
      </c>
      <c r="E45" s="7">
        <v>44257.607805752297</v>
      </c>
      <c r="F45" s="41" t="s">
        <v>113</v>
      </c>
      <c r="G45" s="39">
        <v>2</v>
      </c>
      <c r="H45" s="40">
        <f t="shared" si="10"/>
        <v>0.11764705882352941</v>
      </c>
      <c r="I45" s="40">
        <f t="shared" si="11"/>
        <v>3.6075036075036075E-4</v>
      </c>
      <c r="J45" s="8">
        <v>5570</v>
      </c>
      <c r="K45" s="8">
        <v>5544</v>
      </c>
      <c r="L45" s="9">
        <v>0.99533213644524199</v>
      </c>
      <c r="M45" s="10">
        <v>860</v>
      </c>
      <c r="N45" s="8">
        <v>582</v>
      </c>
      <c r="O45" s="9">
        <v>0.104978354978355</v>
      </c>
      <c r="P45" s="10">
        <v>17</v>
      </c>
      <c r="Q45" s="8">
        <v>13</v>
      </c>
      <c r="R45" s="9">
        <v>2.23367697594502E-2</v>
      </c>
      <c r="S45" s="9">
        <v>2.3448773448773502E-3</v>
      </c>
      <c r="T45" s="9">
        <v>3.06637806637807E-3</v>
      </c>
      <c r="U45" s="9">
        <v>1.9767441860465099E-2</v>
      </c>
      <c r="V45" s="11">
        <v>1.2</v>
      </c>
      <c r="W45" s="12"/>
      <c r="X45" s="3"/>
    </row>
    <row r="46" spans="1:24" ht="20.399999999999999">
      <c r="A46" s="145"/>
      <c r="B46" s="145"/>
      <c r="C46" s="144"/>
      <c r="D46" s="6" t="s">
        <v>98</v>
      </c>
      <c r="E46" s="7">
        <v>44257.607805752297</v>
      </c>
      <c r="F46" s="41" t="s">
        <v>114</v>
      </c>
      <c r="G46" s="39">
        <v>2</v>
      </c>
      <c r="H46" s="40">
        <f t="shared" ref="H46" si="12">G46/P$42</f>
        <v>0.11764705882352941</v>
      </c>
      <c r="I46" s="40">
        <f t="shared" ref="I46" si="13">+G46/K$42</f>
        <v>3.6075036075036075E-4</v>
      </c>
      <c r="J46" s="8">
        <v>5570</v>
      </c>
      <c r="K46" s="8">
        <v>5544</v>
      </c>
      <c r="L46" s="9">
        <v>0.99533213644524199</v>
      </c>
      <c r="M46" s="10">
        <v>860</v>
      </c>
      <c r="N46" s="8">
        <v>582</v>
      </c>
      <c r="O46" s="9">
        <v>0.104978354978355</v>
      </c>
      <c r="P46" s="10">
        <v>17</v>
      </c>
      <c r="Q46" s="8">
        <v>13</v>
      </c>
      <c r="R46" s="9">
        <v>2.23367697594502E-2</v>
      </c>
      <c r="S46" s="9">
        <v>2.3448773448773502E-3</v>
      </c>
      <c r="T46" s="9">
        <v>3.06637806637807E-3</v>
      </c>
      <c r="U46" s="9">
        <v>1.9767441860465099E-2</v>
      </c>
      <c r="V46" s="11">
        <v>1.2</v>
      </c>
      <c r="W46" s="12"/>
      <c r="X46" s="3"/>
    </row>
    <row r="47" spans="1:24">
      <c r="A47" s="145"/>
      <c r="B47" s="145"/>
      <c r="C47" s="144"/>
      <c r="D47" s="6"/>
      <c r="E47" s="7"/>
      <c r="F47" s="7"/>
      <c r="G47" s="7"/>
      <c r="H47" s="7"/>
      <c r="I47" s="7"/>
      <c r="J47" s="8"/>
      <c r="K47" s="8"/>
      <c r="L47" s="9"/>
      <c r="M47" s="10"/>
      <c r="N47" s="8"/>
      <c r="O47" s="9"/>
      <c r="P47" s="10"/>
      <c r="Q47" s="8"/>
      <c r="R47" s="9"/>
      <c r="S47" s="9"/>
      <c r="T47" s="9"/>
      <c r="U47" s="9"/>
      <c r="V47" s="11"/>
      <c r="W47" s="12"/>
      <c r="X47" s="3"/>
    </row>
    <row r="48" spans="1:24" ht="20.399999999999999">
      <c r="A48" s="145"/>
      <c r="B48" s="145"/>
      <c r="C48" s="145"/>
      <c r="D48" s="6" t="s">
        <v>99</v>
      </c>
      <c r="E48" s="7">
        <v>44259.3336162384</v>
      </c>
      <c r="F48" s="7"/>
      <c r="G48" s="7"/>
      <c r="H48" s="7"/>
      <c r="I48" s="7"/>
      <c r="J48" s="8">
        <v>5554</v>
      </c>
      <c r="K48" s="8">
        <v>5525</v>
      </c>
      <c r="L48" s="9">
        <v>0.99477853799063698</v>
      </c>
      <c r="M48" s="10">
        <v>758</v>
      </c>
      <c r="N48" s="8">
        <v>530</v>
      </c>
      <c r="O48" s="9">
        <v>9.5927601809954799E-2</v>
      </c>
      <c r="P48" s="10">
        <v>8</v>
      </c>
      <c r="Q48" s="8">
        <v>7</v>
      </c>
      <c r="R48" s="9">
        <v>1.32075471698113E-2</v>
      </c>
      <c r="S48" s="9">
        <v>1.2669683257918599E-3</v>
      </c>
      <c r="T48" s="9">
        <v>1.44796380090498E-3</v>
      </c>
      <c r="U48" s="9">
        <v>1.05540897097625E-2</v>
      </c>
      <c r="V48" s="11">
        <v>1.8</v>
      </c>
      <c r="W48" s="12" t="s">
        <v>36</v>
      </c>
      <c r="X48" s="3"/>
    </row>
    <row r="49" spans="1:24" ht="20.399999999999999">
      <c r="A49" s="145"/>
      <c r="B49" s="145"/>
      <c r="C49" s="145"/>
      <c r="D49" s="6" t="s">
        <v>99</v>
      </c>
      <c r="E49" s="7">
        <v>44259.3336162384</v>
      </c>
      <c r="F49" s="41" t="s">
        <v>81</v>
      </c>
      <c r="G49" s="39">
        <v>3</v>
      </c>
      <c r="H49" s="40">
        <f>G49/P$48</f>
        <v>0.375</v>
      </c>
      <c r="I49" s="40">
        <f>+G49/K$48</f>
        <v>5.4298642533936656E-4</v>
      </c>
      <c r="J49" s="8">
        <v>5554</v>
      </c>
      <c r="K49" s="8">
        <v>5525</v>
      </c>
      <c r="L49" s="9">
        <v>0.99477853799063698</v>
      </c>
      <c r="M49" s="10">
        <v>758</v>
      </c>
      <c r="N49" s="8">
        <v>530</v>
      </c>
      <c r="O49" s="9">
        <v>9.5927601809954799E-2</v>
      </c>
      <c r="P49" s="10">
        <v>8</v>
      </c>
      <c r="Q49" s="8">
        <v>7</v>
      </c>
      <c r="R49" s="9">
        <v>1.32075471698113E-2</v>
      </c>
      <c r="S49" s="9">
        <v>1.2669683257918599E-3</v>
      </c>
      <c r="T49" s="9">
        <v>1.44796380090498E-3</v>
      </c>
      <c r="U49" s="9">
        <v>1.05540897097625E-2</v>
      </c>
      <c r="V49" s="11">
        <v>1.8</v>
      </c>
      <c r="W49" s="12"/>
      <c r="X49" s="3"/>
    </row>
    <row r="50" spans="1:24" ht="20.399999999999999">
      <c r="A50" s="145"/>
      <c r="B50" s="145"/>
      <c r="C50" s="145"/>
      <c r="D50" s="6" t="s">
        <v>99</v>
      </c>
      <c r="E50" s="7">
        <v>44259.3336162384</v>
      </c>
      <c r="F50" s="41" t="s">
        <v>112</v>
      </c>
      <c r="G50" s="39">
        <v>2</v>
      </c>
      <c r="H50" s="40">
        <f t="shared" ref="H50:H52" si="14">G50/P$48</f>
        <v>0.25</v>
      </c>
      <c r="I50" s="40">
        <f t="shared" ref="I50:I52" si="15">+G50/K$48</f>
        <v>3.6199095022624434E-4</v>
      </c>
      <c r="J50" s="8">
        <v>5554</v>
      </c>
      <c r="K50" s="8">
        <v>5525</v>
      </c>
      <c r="L50" s="9">
        <v>0.99477853799063698</v>
      </c>
      <c r="M50" s="10">
        <v>758</v>
      </c>
      <c r="N50" s="8">
        <v>530</v>
      </c>
      <c r="O50" s="9">
        <v>9.5927601809954799E-2</v>
      </c>
      <c r="P50" s="10">
        <v>8</v>
      </c>
      <c r="Q50" s="8">
        <v>7</v>
      </c>
      <c r="R50" s="9">
        <v>1.32075471698113E-2</v>
      </c>
      <c r="S50" s="9">
        <v>1.2669683257918599E-3</v>
      </c>
      <c r="T50" s="9">
        <v>1.44796380090498E-3</v>
      </c>
      <c r="U50" s="9">
        <v>1.05540897097625E-2</v>
      </c>
      <c r="V50" s="11">
        <v>1.8</v>
      </c>
      <c r="W50" s="12"/>
      <c r="X50" s="3"/>
    </row>
    <row r="51" spans="1:24" ht="20.399999999999999">
      <c r="A51" s="145"/>
      <c r="B51" s="145"/>
      <c r="C51" s="145"/>
      <c r="D51" s="6" t="s">
        <v>99</v>
      </c>
      <c r="E51" s="7">
        <v>44259.3336162384</v>
      </c>
      <c r="F51" s="41" t="s">
        <v>113</v>
      </c>
      <c r="G51" s="39">
        <v>2</v>
      </c>
      <c r="H51" s="40">
        <f t="shared" si="14"/>
        <v>0.25</v>
      </c>
      <c r="I51" s="40">
        <f t="shared" si="15"/>
        <v>3.6199095022624434E-4</v>
      </c>
      <c r="J51" s="8">
        <v>5554</v>
      </c>
      <c r="K51" s="8">
        <v>5525</v>
      </c>
      <c r="L51" s="9">
        <v>0.99477853799063698</v>
      </c>
      <c r="M51" s="10">
        <v>758</v>
      </c>
      <c r="N51" s="8">
        <v>530</v>
      </c>
      <c r="O51" s="9">
        <v>9.5927601809954799E-2</v>
      </c>
      <c r="P51" s="10">
        <v>8</v>
      </c>
      <c r="Q51" s="8">
        <v>7</v>
      </c>
      <c r="R51" s="9">
        <v>1.32075471698113E-2</v>
      </c>
      <c r="S51" s="9">
        <v>1.2669683257918599E-3</v>
      </c>
      <c r="T51" s="9">
        <v>1.44796380090498E-3</v>
      </c>
      <c r="U51" s="9">
        <v>1.05540897097625E-2</v>
      </c>
      <c r="V51" s="11">
        <v>1.8</v>
      </c>
      <c r="W51" s="12"/>
      <c r="X51" s="3"/>
    </row>
    <row r="52" spans="1:24" ht="20.399999999999999">
      <c r="A52" s="145"/>
      <c r="B52" s="145"/>
      <c r="C52" s="145"/>
      <c r="D52" s="6" t="s">
        <v>99</v>
      </c>
      <c r="E52" s="7">
        <v>44259.3336162384</v>
      </c>
      <c r="F52" s="41" t="s">
        <v>114</v>
      </c>
      <c r="G52" s="39">
        <v>2</v>
      </c>
      <c r="H52" s="40">
        <f t="shared" si="14"/>
        <v>0.25</v>
      </c>
      <c r="I52" s="40">
        <f t="shared" si="15"/>
        <v>3.6199095022624434E-4</v>
      </c>
      <c r="J52" s="8">
        <v>5554</v>
      </c>
      <c r="K52" s="8">
        <v>5525</v>
      </c>
      <c r="L52" s="9">
        <v>0.99477853799063698</v>
      </c>
      <c r="M52" s="10">
        <v>758</v>
      </c>
      <c r="N52" s="8">
        <v>530</v>
      </c>
      <c r="O52" s="9">
        <v>9.5927601809954799E-2</v>
      </c>
      <c r="P52" s="10">
        <v>8</v>
      </c>
      <c r="Q52" s="8">
        <v>7</v>
      </c>
      <c r="R52" s="9">
        <v>1.32075471698113E-2</v>
      </c>
      <c r="S52" s="9">
        <v>1.2669683257918599E-3</v>
      </c>
      <c r="T52" s="9">
        <v>1.44796380090498E-3</v>
      </c>
      <c r="U52" s="9">
        <v>1.05540897097625E-2</v>
      </c>
      <c r="V52" s="11">
        <v>1.8</v>
      </c>
      <c r="W52" s="12"/>
      <c r="X52" s="3"/>
    </row>
    <row r="53" spans="1:24">
      <c r="A53" s="145"/>
      <c r="B53" s="145"/>
      <c r="C53" s="145"/>
      <c r="D53" s="6"/>
      <c r="E53" s="7"/>
      <c r="F53" s="7"/>
      <c r="G53" s="7"/>
      <c r="H53" s="7"/>
      <c r="I53" s="7"/>
      <c r="J53" s="8"/>
      <c r="K53" s="8"/>
      <c r="L53" s="9"/>
      <c r="M53" s="10"/>
      <c r="N53" s="8"/>
      <c r="O53" s="9"/>
      <c r="P53" s="10"/>
      <c r="Q53" s="8"/>
      <c r="R53" s="9"/>
      <c r="S53" s="9"/>
      <c r="T53" s="9"/>
      <c r="U53" s="9"/>
      <c r="V53" s="11"/>
      <c r="W53" s="12"/>
      <c r="X53" s="3"/>
    </row>
    <row r="54" spans="1:24">
      <c r="A54" s="145"/>
      <c r="B54" s="145"/>
      <c r="C54" s="145"/>
      <c r="D54" s="6" t="s">
        <v>100</v>
      </c>
      <c r="E54" s="7">
        <v>44264.406327662</v>
      </c>
      <c r="F54" s="7"/>
      <c r="G54" s="7"/>
      <c r="H54" s="7"/>
      <c r="I54" s="7"/>
      <c r="J54" s="8">
        <v>1906</v>
      </c>
      <c r="K54" s="8">
        <v>1868</v>
      </c>
      <c r="L54" s="9">
        <v>0.98006295907660002</v>
      </c>
      <c r="M54" s="10">
        <v>288</v>
      </c>
      <c r="N54" s="8">
        <v>164</v>
      </c>
      <c r="O54" s="9">
        <v>8.7794432548179896E-2</v>
      </c>
      <c r="P54" s="10">
        <v>10</v>
      </c>
      <c r="Q54" s="8">
        <v>4</v>
      </c>
      <c r="R54" s="9">
        <v>2.4390243902439001E-2</v>
      </c>
      <c r="S54" s="9">
        <v>2.1413276231263402E-3</v>
      </c>
      <c r="T54" s="9">
        <v>5.3533190578158498E-3</v>
      </c>
      <c r="U54" s="9">
        <v>3.4722222222222203E-2</v>
      </c>
      <c r="V54" s="11">
        <v>1</v>
      </c>
      <c r="W54" s="12" t="s">
        <v>68</v>
      </c>
      <c r="X54" s="3"/>
    </row>
    <row r="55" spans="1:24">
      <c r="A55" s="145"/>
      <c r="B55" s="145"/>
      <c r="C55" s="145"/>
      <c r="D55" s="6" t="s">
        <v>100</v>
      </c>
      <c r="E55" s="7">
        <v>44264.406327662</v>
      </c>
      <c r="F55" s="41" t="s">
        <v>115</v>
      </c>
      <c r="G55" s="39">
        <v>4</v>
      </c>
      <c r="H55" s="40">
        <f>G55/P$55</f>
        <v>0.4</v>
      </c>
      <c r="I55" s="40">
        <f>+G55/K$55</f>
        <v>2.1413276231263384E-3</v>
      </c>
      <c r="J55" s="8">
        <v>1906</v>
      </c>
      <c r="K55" s="8">
        <v>1868</v>
      </c>
      <c r="L55" s="9">
        <v>0.98006295907660002</v>
      </c>
      <c r="M55" s="10">
        <v>288</v>
      </c>
      <c r="N55" s="8">
        <v>164</v>
      </c>
      <c r="O55" s="9">
        <v>8.7794432548179896E-2</v>
      </c>
      <c r="P55" s="10">
        <v>10</v>
      </c>
      <c r="Q55" s="8">
        <v>4</v>
      </c>
      <c r="R55" s="9">
        <v>2.4390243902439001E-2</v>
      </c>
      <c r="S55" s="9">
        <v>2.1413276231263402E-3</v>
      </c>
      <c r="T55" s="9">
        <v>5.3533190578158498E-3</v>
      </c>
      <c r="U55" s="9">
        <v>3.4722222222222203E-2</v>
      </c>
      <c r="V55" s="11">
        <v>1</v>
      </c>
      <c r="W55" s="12"/>
      <c r="X55" s="3"/>
    </row>
    <row r="56" spans="1:24">
      <c r="A56" s="145"/>
      <c r="B56" s="145"/>
      <c r="C56" s="145"/>
      <c r="D56" s="6" t="s">
        <v>100</v>
      </c>
      <c r="E56" s="7">
        <v>44264.406327662</v>
      </c>
      <c r="F56" s="41" t="s">
        <v>112</v>
      </c>
      <c r="G56" s="39">
        <v>1</v>
      </c>
      <c r="H56" s="40">
        <f t="shared" ref="H56:H58" si="16">G56/P$55</f>
        <v>0.1</v>
      </c>
      <c r="I56" s="40">
        <f t="shared" ref="I56:I58" si="17">+G56/K$55</f>
        <v>5.3533190578158461E-4</v>
      </c>
      <c r="J56" s="8">
        <v>1906</v>
      </c>
      <c r="K56" s="8">
        <v>1868</v>
      </c>
      <c r="L56" s="9">
        <v>0.98006295907660002</v>
      </c>
      <c r="M56" s="10">
        <v>288</v>
      </c>
      <c r="N56" s="8">
        <v>164</v>
      </c>
      <c r="O56" s="9">
        <v>8.7794432548179896E-2</v>
      </c>
      <c r="P56" s="10">
        <v>10</v>
      </c>
      <c r="Q56" s="8">
        <v>4</v>
      </c>
      <c r="R56" s="9">
        <v>2.4390243902439001E-2</v>
      </c>
      <c r="S56" s="9">
        <v>2.1413276231263402E-3</v>
      </c>
      <c r="T56" s="9">
        <v>5.3533190578158498E-3</v>
      </c>
      <c r="U56" s="9">
        <v>3.4722222222222203E-2</v>
      </c>
      <c r="V56" s="11">
        <v>1</v>
      </c>
      <c r="W56" s="12"/>
      <c r="X56" s="3"/>
    </row>
    <row r="57" spans="1:24">
      <c r="A57" s="145"/>
      <c r="B57" s="145"/>
      <c r="C57" s="145"/>
      <c r="D57" s="6" t="s">
        <v>100</v>
      </c>
      <c r="E57" s="7">
        <v>44264.406327662</v>
      </c>
      <c r="F57" s="41" t="s">
        <v>113</v>
      </c>
      <c r="G57" s="39">
        <v>3</v>
      </c>
      <c r="H57" s="40">
        <f t="shared" si="16"/>
        <v>0.3</v>
      </c>
      <c r="I57" s="40">
        <f t="shared" si="17"/>
        <v>1.6059957173447537E-3</v>
      </c>
      <c r="J57" s="8">
        <v>1906</v>
      </c>
      <c r="K57" s="8">
        <v>1868</v>
      </c>
      <c r="L57" s="9">
        <v>0.98006295907660002</v>
      </c>
      <c r="M57" s="10">
        <v>288</v>
      </c>
      <c r="N57" s="8">
        <v>164</v>
      </c>
      <c r="O57" s="9">
        <v>8.7794432548179896E-2</v>
      </c>
      <c r="P57" s="10">
        <v>10</v>
      </c>
      <c r="Q57" s="8">
        <v>4</v>
      </c>
      <c r="R57" s="9">
        <v>2.4390243902439001E-2</v>
      </c>
      <c r="S57" s="9">
        <v>2.1413276231263402E-3</v>
      </c>
      <c r="T57" s="9">
        <v>5.3533190578158498E-3</v>
      </c>
      <c r="U57" s="9">
        <v>3.4722222222222203E-2</v>
      </c>
      <c r="V57" s="11">
        <v>1</v>
      </c>
      <c r="W57" s="12"/>
      <c r="X57" s="3"/>
    </row>
    <row r="58" spans="1:24">
      <c r="A58" s="145"/>
      <c r="B58" s="145"/>
      <c r="C58" s="145"/>
      <c r="D58" s="6" t="s">
        <v>100</v>
      </c>
      <c r="E58" s="7">
        <v>44264.406327662</v>
      </c>
      <c r="F58" s="41" t="s">
        <v>116</v>
      </c>
      <c r="G58" s="39">
        <v>0</v>
      </c>
      <c r="H58" s="40">
        <f t="shared" si="16"/>
        <v>0</v>
      </c>
      <c r="I58" s="40">
        <f t="shared" si="17"/>
        <v>0</v>
      </c>
      <c r="J58" s="8">
        <v>1906</v>
      </c>
      <c r="K58" s="8">
        <v>1868</v>
      </c>
      <c r="L58" s="9">
        <v>0.98006295907660002</v>
      </c>
      <c r="M58" s="10">
        <v>288</v>
      </c>
      <c r="N58" s="8">
        <v>164</v>
      </c>
      <c r="O58" s="9">
        <v>8.7794432548179896E-2</v>
      </c>
      <c r="P58" s="10">
        <v>10</v>
      </c>
      <c r="Q58" s="8">
        <v>4</v>
      </c>
      <c r="R58" s="9">
        <v>2.4390243902439001E-2</v>
      </c>
      <c r="S58" s="9">
        <v>2.1413276231263402E-3</v>
      </c>
      <c r="T58" s="9">
        <v>5.3533190578158498E-3</v>
      </c>
      <c r="U58" s="9">
        <v>3.4722222222222203E-2</v>
      </c>
      <c r="V58" s="11">
        <v>1</v>
      </c>
      <c r="W58" s="12"/>
      <c r="X58" s="3"/>
    </row>
    <row r="59" spans="1:24">
      <c r="A59" s="145"/>
      <c r="B59" s="145"/>
      <c r="C59" s="145"/>
      <c r="D59" s="6"/>
      <c r="E59" s="7"/>
      <c r="F59" s="7"/>
      <c r="G59" s="7"/>
      <c r="H59" s="7"/>
      <c r="I59" s="7"/>
      <c r="J59" s="8"/>
      <c r="K59" s="8"/>
      <c r="L59" s="9"/>
      <c r="M59" s="10"/>
      <c r="N59" s="8"/>
      <c r="O59" s="9"/>
      <c r="P59" s="10"/>
      <c r="Q59" s="8"/>
      <c r="R59" s="9"/>
      <c r="S59" s="9"/>
      <c r="T59" s="9"/>
      <c r="U59" s="9"/>
      <c r="V59" s="11"/>
      <c r="W59" s="12"/>
      <c r="X59" s="3"/>
    </row>
    <row r="60" spans="1:24" ht="20.399999999999999">
      <c r="A60" s="145"/>
      <c r="B60" s="145"/>
      <c r="C60" s="145"/>
      <c r="D60" s="6" t="s">
        <v>101</v>
      </c>
      <c r="E60" s="7">
        <v>44271.417104976797</v>
      </c>
      <c r="F60" s="7"/>
      <c r="G60" s="7"/>
      <c r="H60" s="7"/>
      <c r="I60" s="7"/>
      <c r="J60" s="8">
        <v>5541</v>
      </c>
      <c r="K60" s="8">
        <v>5502</v>
      </c>
      <c r="L60" s="9">
        <v>0.99296155928532803</v>
      </c>
      <c r="M60" s="10">
        <v>692</v>
      </c>
      <c r="N60" s="8">
        <v>507</v>
      </c>
      <c r="O60" s="9">
        <v>9.2148309705561607E-2</v>
      </c>
      <c r="P60" s="10">
        <v>19</v>
      </c>
      <c r="Q60" s="8">
        <v>10</v>
      </c>
      <c r="R60" s="9">
        <v>1.9723865877712E-2</v>
      </c>
      <c r="S60" s="9">
        <v>1.81752090149037E-3</v>
      </c>
      <c r="T60" s="9">
        <v>3.4532897128316999E-3</v>
      </c>
      <c r="U60" s="9">
        <v>2.74566473988439E-2</v>
      </c>
      <c r="V60" s="11">
        <v>0.7</v>
      </c>
      <c r="W60" s="12" t="s">
        <v>102</v>
      </c>
      <c r="X60" s="3"/>
    </row>
    <row r="61" spans="1:24" ht="20.399999999999999">
      <c r="A61" s="145"/>
      <c r="B61" s="145"/>
      <c r="C61" s="145"/>
      <c r="D61" s="6" t="s">
        <v>101</v>
      </c>
      <c r="E61" s="7">
        <v>44271.417104976797</v>
      </c>
      <c r="F61" s="41" t="s">
        <v>117</v>
      </c>
      <c r="G61" s="39">
        <v>4</v>
      </c>
      <c r="H61" s="40">
        <f>G61/P$60</f>
        <v>0.21052631578947367</v>
      </c>
      <c r="I61" s="40">
        <f>+G61/K$60</f>
        <v>7.2700836059614682E-4</v>
      </c>
      <c r="J61" s="8">
        <v>5541</v>
      </c>
      <c r="K61" s="8">
        <v>5502</v>
      </c>
      <c r="L61" s="9">
        <v>0.99296155928532803</v>
      </c>
      <c r="M61" s="10">
        <v>692</v>
      </c>
      <c r="N61" s="8">
        <v>507</v>
      </c>
      <c r="O61" s="9">
        <v>9.2148309705561607E-2</v>
      </c>
      <c r="P61" s="10">
        <v>19</v>
      </c>
      <c r="Q61" s="8">
        <v>10</v>
      </c>
      <c r="R61" s="9">
        <v>1.9723865877712E-2</v>
      </c>
      <c r="S61" s="9">
        <v>1.81752090149037E-3</v>
      </c>
      <c r="T61" s="9">
        <v>3.4532897128316999E-3</v>
      </c>
      <c r="U61" s="9">
        <v>2.74566473988439E-2</v>
      </c>
      <c r="V61" s="11">
        <v>0.7</v>
      </c>
      <c r="W61" s="12"/>
      <c r="X61" s="3"/>
    </row>
    <row r="62" spans="1:24" ht="20.399999999999999">
      <c r="A62" s="145"/>
      <c r="B62" s="145"/>
      <c r="C62" s="145"/>
      <c r="D62" s="6" t="s">
        <v>101</v>
      </c>
      <c r="E62" s="7">
        <v>44271.417104976797</v>
      </c>
      <c r="F62" s="41" t="s">
        <v>112</v>
      </c>
      <c r="G62" s="39">
        <v>0</v>
      </c>
      <c r="H62" s="40">
        <f t="shared" ref="H62:H64" si="18">G62/P$60</f>
        <v>0</v>
      </c>
      <c r="I62" s="40">
        <f t="shared" ref="I62:I64" si="19">+G62/K$60</f>
        <v>0</v>
      </c>
      <c r="J62" s="8">
        <v>5541</v>
      </c>
      <c r="K62" s="8">
        <v>5502</v>
      </c>
      <c r="L62" s="9">
        <v>0.99296155928532803</v>
      </c>
      <c r="M62" s="10">
        <v>692</v>
      </c>
      <c r="N62" s="8">
        <v>507</v>
      </c>
      <c r="O62" s="9">
        <v>9.2148309705561607E-2</v>
      </c>
      <c r="P62" s="10">
        <v>19</v>
      </c>
      <c r="Q62" s="8">
        <v>10</v>
      </c>
      <c r="R62" s="9">
        <v>1.9723865877712E-2</v>
      </c>
      <c r="S62" s="9">
        <v>1.81752090149037E-3</v>
      </c>
      <c r="T62" s="9">
        <v>3.4532897128316999E-3</v>
      </c>
      <c r="U62" s="9">
        <v>2.74566473988439E-2</v>
      </c>
      <c r="V62" s="11">
        <v>0.7</v>
      </c>
      <c r="W62" s="12"/>
      <c r="X62" s="3"/>
    </row>
    <row r="63" spans="1:24" ht="20.399999999999999">
      <c r="A63" s="145"/>
      <c r="B63" s="145"/>
      <c r="C63" s="145"/>
      <c r="D63" s="6" t="s">
        <v>101</v>
      </c>
      <c r="E63" s="7">
        <v>44271.417104976797</v>
      </c>
      <c r="F63" s="41" t="s">
        <v>113</v>
      </c>
      <c r="G63" s="39">
        <v>2</v>
      </c>
      <c r="H63" s="40">
        <f t="shared" si="18"/>
        <v>0.10526315789473684</v>
      </c>
      <c r="I63" s="40">
        <f t="shared" si="19"/>
        <v>3.6350418029807341E-4</v>
      </c>
      <c r="J63" s="8">
        <v>5541</v>
      </c>
      <c r="K63" s="8">
        <v>5502</v>
      </c>
      <c r="L63" s="9">
        <v>0.99296155928532803</v>
      </c>
      <c r="M63" s="10">
        <v>692</v>
      </c>
      <c r="N63" s="8">
        <v>507</v>
      </c>
      <c r="O63" s="9">
        <v>9.2148309705561607E-2</v>
      </c>
      <c r="P63" s="10">
        <v>19</v>
      </c>
      <c r="Q63" s="8">
        <v>10</v>
      </c>
      <c r="R63" s="9">
        <v>1.9723865877712E-2</v>
      </c>
      <c r="S63" s="9">
        <v>1.81752090149037E-3</v>
      </c>
      <c r="T63" s="9">
        <v>3.4532897128316999E-3</v>
      </c>
      <c r="U63" s="9">
        <v>2.74566473988439E-2</v>
      </c>
      <c r="V63" s="11">
        <v>0.7</v>
      </c>
      <c r="W63" s="12"/>
      <c r="X63" s="3"/>
    </row>
    <row r="64" spans="1:24" ht="20.399999999999999">
      <c r="A64" s="145"/>
      <c r="B64" s="145"/>
      <c r="C64" s="145"/>
      <c r="D64" s="6" t="s">
        <v>101</v>
      </c>
      <c r="E64" s="7">
        <v>44271.417104976797</v>
      </c>
      <c r="F64" s="41" t="s">
        <v>118</v>
      </c>
      <c r="G64" s="39">
        <v>2</v>
      </c>
      <c r="H64" s="40">
        <f t="shared" si="18"/>
        <v>0.10526315789473684</v>
      </c>
      <c r="I64" s="40">
        <f t="shared" si="19"/>
        <v>3.6350418029807341E-4</v>
      </c>
      <c r="J64" s="8">
        <v>5541</v>
      </c>
      <c r="K64" s="8">
        <v>5502</v>
      </c>
      <c r="L64" s="9">
        <v>0.99296155928532803</v>
      </c>
      <c r="M64" s="10">
        <v>692</v>
      </c>
      <c r="N64" s="8">
        <v>507</v>
      </c>
      <c r="O64" s="9">
        <v>9.2148309705561607E-2</v>
      </c>
      <c r="P64" s="10">
        <v>19</v>
      </c>
      <c r="Q64" s="8">
        <v>10</v>
      </c>
      <c r="R64" s="9">
        <v>1.9723865877712E-2</v>
      </c>
      <c r="S64" s="9">
        <v>1.81752090149037E-3</v>
      </c>
      <c r="T64" s="9">
        <v>3.4532897128316999E-3</v>
      </c>
      <c r="U64" s="9">
        <v>2.74566473988439E-2</v>
      </c>
      <c r="V64" s="11">
        <v>0.7</v>
      </c>
      <c r="W64" s="12"/>
      <c r="X64" s="3"/>
    </row>
    <row r="65" spans="1:24">
      <c r="A65" s="145"/>
      <c r="B65" s="145"/>
      <c r="C65" s="145"/>
      <c r="D65" s="6"/>
      <c r="E65" s="7"/>
      <c r="F65" s="7"/>
      <c r="G65" s="7"/>
      <c r="H65" s="7"/>
      <c r="I65" s="7"/>
      <c r="J65" s="8"/>
      <c r="K65" s="8"/>
      <c r="L65" s="9"/>
      <c r="M65" s="10"/>
      <c r="N65" s="8"/>
      <c r="O65" s="9"/>
      <c r="P65" s="10"/>
      <c r="Q65" s="8"/>
      <c r="R65" s="9"/>
      <c r="S65" s="9"/>
      <c r="T65" s="9"/>
      <c r="U65" s="9"/>
      <c r="V65" s="11"/>
      <c r="W65" s="12"/>
      <c r="X65" s="3"/>
    </row>
    <row r="66" spans="1:24">
      <c r="A66" s="145"/>
      <c r="B66" s="145"/>
      <c r="C66" s="145"/>
      <c r="D66" s="6" t="s">
        <v>103</v>
      </c>
      <c r="E66" s="7">
        <v>44278.375334525503</v>
      </c>
      <c r="F66" s="7"/>
      <c r="G66" s="7"/>
      <c r="H66" s="7"/>
      <c r="I66" s="7"/>
      <c r="J66" s="8">
        <v>1892</v>
      </c>
      <c r="K66" s="8">
        <v>1875</v>
      </c>
      <c r="L66" s="9">
        <v>0.99101479915433399</v>
      </c>
      <c r="M66" s="10">
        <v>218</v>
      </c>
      <c r="N66" s="8">
        <v>167</v>
      </c>
      <c r="O66" s="9">
        <v>8.9066666666666697E-2</v>
      </c>
      <c r="P66" s="10">
        <v>19</v>
      </c>
      <c r="Q66" s="8">
        <v>5</v>
      </c>
      <c r="R66" s="9">
        <v>2.9940119760479E-2</v>
      </c>
      <c r="S66" s="9">
        <v>2.66666666666667E-3</v>
      </c>
      <c r="T66" s="9">
        <v>1.01333333333333E-2</v>
      </c>
      <c r="U66" s="9">
        <v>8.7155963302752298E-2</v>
      </c>
      <c r="V66" s="11">
        <v>1</v>
      </c>
      <c r="W66" s="12" t="s">
        <v>68</v>
      </c>
      <c r="X66" s="3"/>
    </row>
    <row r="67" spans="1:24">
      <c r="A67" s="145"/>
      <c r="B67" s="145"/>
      <c r="C67" s="145"/>
      <c r="D67" s="6" t="s">
        <v>103</v>
      </c>
      <c r="E67" s="7">
        <v>44278.375334525503</v>
      </c>
      <c r="F67" s="41" t="s">
        <v>115</v>
      </c>
      <c r="G67" s="39">
        <v>4</v>
      </c>
      <c r="H67" s="40">
        <f>G67/P$66</f>
        <v>0.21052631578947367</v>
      </c>
      <c r="I67" s="40">
        <f>+G67/K$66</f>
        <v>2.1333333333333334E-3</v>
      </c>
      <c r="J67" s="8">
        <v>1892</v>
      </c>
      <c r="K67" s="8">
        <v>1875</v>
      </c>
      <c r="L67" s="9">
        <v>0.99101479915433399</v>
      </c>
      <c r="M67" s="10">
        <v>218</v>
      </c>
      <c r="N67" s="8">
        <v>167</v>
      </c>
      <c r="O67" s="9">
        <v>8.9066666666666697E-2</v>
      </c>
      <c r="P67" s="10">
        <v>19</v>
      </c>
      <c r="Q67" s="8">
        <v>5</v>
      </c>
      <c r="R67" s="9">
        <v>2.9940119760479E-2</v>
      </c>
      <c r="S67" s="9">
        <v>2.66666666666667E-3</v>
      </c>
      <c r="T67" s="9">
        <v>1.01333333333333E-2</v>
      </c>
      <c r="U67" s="9">
        <v>8.7155963302752298E-2</v>
      </c>
      <c r="V67" s="11">
        <v>1</v>
      </c>
      <c r="W67" s="12"/>
      <c r="X67" s="3"/>
    </row>
    <row r="68" spans="1:24">
      <c r="A68" s="145"/>
      <c r="B68" s="145"/>
      <c r="C68" s="145"/>
      <c r="D68" s="6" t="s">
        <v>103</v>
      </c>
      <c r="E68" s="7">
        <v>44278.375334525503</v>
      </c>
      <c r="F68" s="41" t="s">
        <v>112</v>
      </c>
      <c r="G68" s="39">
        <v>1</v>
      </c>
      <c r="H68" s="40">
        <f t="shared" ref="H68:H70" si="20">G68/P$66</f>
        <v>5.2631578947368418E-2</v>
      </c>
      <c r="I68" s="40">
        <f t="shared" ref="I68:I70" si="21">+G68/K$66</f>
        <v>5.3333333333333336E-4</v>
      </c>
      <c r="J68" s="8">
        <v>1892</v>
      </c>
      <c r="K68" s="8">
        <v>1875</v>
      </c>
      <c r="L68" s="9">
        <v>0.99101479915433399</v>
      </c>
      <c r="M68" s="10">
        <v>218</v>
      </c>
      <c r="N68" s="8">
        <v>167</v>
      </c>
      <c r="O68" s="9">
        <v>8.9066666666666697E-2</v>
      </c>
      <c r="P68" s="10">
        <v>19</v>
      </c>
      <c r="Q68" s="8">
        <v>5</v>
      </c>
      <c r="R68" s="9">
        <v>2.9940119760479E-2</v>
      </c>
      <c r="S68" s="9">
        <v>2.66666666666667E-3</v>
      </c>
      <c r="T68" s="9">
        <v>1.01333333333333E-2</v>
      </c>
      <c r="U68" s="9">
        <v>8.7155963302752298E-2</v>
      </c>
      <c r="V68" s="11">
        <v>1</v>
      </c>
      <c r="W68" s="12"/>
      <c r="X68" s="3"/>
    </row>
    <row r="69" spans="1:24">
      <c r="A69" s="145"/>
      <c r="B69" s="145"/>
      <c r="C69" s="145"/>
      <c r="D69" s="6" t="s">
        <v>103</v>
      </c>
      <c r="E69" s="7">
        <v>44278.375334525503</v>
      </c>
      <c r="F69" s="41" t="s">
        <v>113</v>
      </c>
      <c r="G69" s="39">
        <v>1</v>
      </c>
      <c r="H69" s="40">
        <f t="shared" si="20"/>
        <v>5.2631578947368418E-2</v>
      </c>
      <c r="I69" s="40">
        <f t="shared" si="21"/>
        <v>5.3333333333333336E-4</v>
      </c>
      <c r="J69" s="8">
        <v>1892</v>
      </c>
      <c r="K69" s="8">
        <v>1875</v>
      </c>
      <c r="L69" s="9">
        <v>0.99101479915433399</v>
      </c>
      <c r="M69" s="10">
        <v>218</v>
      </c>
      <c r="N69" s="8">
        <v>167</v>
      </c>
      <c r="O69" s="9">
        <v>8.9066666666666697E-2</v>
      </c>
      <c r="P69" s="10">
        <v>19</v>
      </c>
      <c r="Q69" s="8">
        <v>5</v>
      </c>
      <c r="R69" s="9">
        <v>2.9940119760479E-2</v>
      </c>
      <c r="S69" s="9">
        <v>2.66666666666667E-3</v>
      </c>
      <c r="T69" s="9">
        <v>1.01333333333333E-2</v>
      </c>
      <c r="U69" s="9">
        <v>8.7155963302752298E-2</v>
      </c>
      <c r="V69" s="11">
        <v>1</v>
      </c>
      <c r="W69" s="12"/>
      <c r="X69" s="3"/>
    </row>
    <row r="70" spans="1:24">
      <c r="A70" s="145"/>
      <c r="B70" s="145"/>
      <c r="C70" s="145"/>
      <c r="D70" s="6" t="s">
        <v>103</v>
      </c>
      <c r="E70" s="7">
        <v>44278.375334525503</v>
      </c>
      <c r="F70" s="41" t="s">
        <v>116</v>
      </c>
      <c r="G70" s="39">
        <v>2</v>
      </c>
      <c r="H70" s="40">
        <f t="shared" si="20"/>
        <v>0.10526315789473684</v>
      </c>
      <c r="I70" s="40">
        <f t="shared" si="21"/>
        <v>1.0666666666666667E-3</v>
      </c>
      <c r="J70" s="8">
        <v>1892</v>
      </c>
      <c r="K70" s="8">
        <v>1875</v>
      </c>
      <c r="L70" s="9">
        <v>0.99101479915433399</v>
      </c>
      <c r="M70" s="10">
        <v>218</v>
      </c>
      <c r="N70" s="8">
        <v>167</v>
      </c>
      <c r="O70" s="9">
        <v>8.9066666666666697E-2</v>
      </c>
      <c r="P70" s="10">
        <v>19</v>
      </c>
      <c r="Q70" s="8">
        <v>5</v>
      </c>
      <c r="R70" s="9">
        <v>2.9940119760479E-2</v>
      </c>
      <c r="S70" s="9">
        <v>2.66666666666667E-3</v>
      </c>
      <c r="T70" s="9">
        <v>1.01333333333333E-2</v>
      </c>
      <c r="U70" s="9">
        <v>8.7155963302752298E-2</v>
      </c>
      <c r="V70" s="11">
        <v>1</v>
      </c>
      <c r="W70" s="12"/>
      <c r="X70" s="3"/>
    </row>
    <row r="71" spans="1:24">
      <c r="A71" s="145"/>
      <c r="B71" s="145"/>
      <c r="C71" s="145"/>
      <c r="D71" s="6"/>
      <c r="E71" s="7"/>
      <c r="F71" s="7"/>
      <c r="G71" s="7"/>
      <c r="H71" s="7"/>
      <c r="I71" s="7"/>
      <c r="J71" s="8"/>
      <c r="K71" s="8"/>
      <c r="L71" s="9"/>
      <c r="M71" s="10"/>
      <c r="N71" s="8"/>
      <c r="O71" s="9"/>
      <c r="P71" s="10"/>
      <c r="Q71" s="8"/>
      <c r="R71" s="9"/>
      <c r="S71" s="9"/>
      <c r="T71" s="9"/>
      <c r="U71" s="9"/>
      <c r="V71" s="11"/>
      <c r="W71" s="12"/>
      <c r="X71" s="3"/>
    </row>
    <row r="72" spans="1:24">
      <c r="A72" s="145"/>
      <c r="B72" s="145"/>
      <c r="C72" s="146"/>
      <c r="D72" s="6" t="s">
        <v>104</v>
      </c>
      <c r="E72" s="7">
        <v>44280.548794710601</v>
      </c>
      <c r="F72" s="7"/>
      <c r="G72" s="7"/>
      <c r="H72" s="7"/>
      <c r="I72" s="7"/>
      <c r="J72" s="8">
        <v>1890</v>
      </c>
      <c r="K72" s="8">
        <v>1873</v>
      </c>
      <c r="L72" s="9">
        <v>0.991005291005291</v>
      </c>
      <c r="M72" s="10">
        <v>236</v>
      </c>
      <c r="N72" s="8">
        <v>161</v>
      </c>
      <c r="O72" s="9">
        <v>8.5958355579284607E-2</v>
      </c>
      <c r="P72" s="10">
        <v>1</v>
      </c>
      <c r="Q72" s="8">
        <v>1</v>
      </c>
      <c r="R72" s="9">
        <v>6.2111801242236003E-3</v>
      </c>
      <c r="S72" s="9">
        <v>5.3390282968499697E-4</v>
      </c>
      <c r="T72" s="9">
        <v>5.3390282968499697E-4</v>
      </c>
      <c r="U72" s="9">
        <v>4.2372881355932203E-3</v>
      </c>
      <c r="V72" s="11">
        <v>3.1</v>
      </c>
      <c r="W72" s="12" t="s">
        <v>68</v>
      </c>
      <c r="X72" s="3"/>
    </row>
    <row r="73" spans="1:24">
      <c r="A73" s="145"/>
      <c r="B73" s="145"/>
      <c r="C73" s="47"/>
      <c r="D73" s="6" t="s">
        <v>104</v>
      </c>
      <c r="E73" s="7">
        <v>44280.548794710601</v>
      </c>
      <c r="F73" s="41" t="s">
        <v>115</v>
      </c>
      <c r="G73" s="39">
        <v>0</v>
      </c>
      <c r="H73" s="40">
        <f>G73/P$72</f>
        <v>0</v>
      </c>
      <c r="I73" s="40">
        <f>+G73/K$72</f>
        <v>0</v>
      </c>
      <c r="J73" s="8">
        <v>1890</v>
      </c>
      <c r="K73" s="8">
        <v>1873</v>
      </c>
      <c r="L73" s="9">
        <v>0.991005291005291</v>
      </c>
      <c r="M73" s="10">
        <v>236</v>
      </c>
      <c r="N73" s="8">
        <v>161</v>
      </c>
      <c r="O73" s="9">
        <v>8.5958355579284607E-2</v>
      </c>
      <c r="P73" s="10">
        <v>1</v>
      </c>
      <c r="Q73" s="8">
        <v>1</v>
      </c>
      <c r="R73" s="9">
        <v>6.2111801242236003E-3</v>
      </c>
      <c r="S73" s="9">
        <v>5.3390282968499697E-4</v>
      </c>
      <c r="T73" s="9">
        <v>5.3390282968499697E-4</v>
      </c>
      <c r="U73" s="9">
        <v>4.2372881355932203E-3</v>
      </c>
      <c r="V73" s="11">
        <v>3.1</v>
      </c>
      <c r="W73" s="12"/>
      <c r="X73" s="3"/>
    </row>
    <row r="74" spans="1:24">
      <c r="A74" s="145"/>
      <c r="B74" s="145"/>
      <c r="C74" s="47"/>
      <c r="D74" s="6" t="s">
        <v>104</v>
      </c>
      <c r="E74" s="7">
        <v>44280.548794710601</v>
      </c>
      <c r="F74" s="41" t="s">
        <v>112</v>
      </c>
      <c r="G74" s="39">
        <v>0</v>
      </c>
      <c r="H74" s="40">
        <f t="shared" ref="H74:H81" si="22">G74/P$72</f>
        <v>0</v>
      </c>
      <c r="I74" s="40">
        <f t="shared" ref="I74:I81" si="23">+G74/K$72</f>
        <v>0</v>
      </c>
      <c r="J74" s="8">
        <v>1890</v>
      </c>
      <c r="K74" s="8">
        <v>1873</v>
      </c>
      <c r="L74" s="9">
        <v>0.991005291005291</v>
      </c>
      <c r="M74" s="10">
        <v>236</v>
      </c>
      <c r="N74" s="8">
        <v>161</v>
      </c>
      <c r="O74" s="9">
        <v>8.5958355579284607E-2</v>
      </c>
      <c r="P74" s="10">
        <v>1</v>
      </c>
      <c r="Q74" s="8">
        <v>1</v>
      </c>
      <c r="R74" s="9">
        <v>6.2111801242236003E-3</v>
      </c>
      <c r="S74" s="9">
        <v>5.3390282968499697E-4</v>
      </c>
      <c r="T74" s="9">
        <v>5.3390282968499697E-4</v>
      </c>
      <c r="U74" s="9">
        <v>4.2372881355932203E-3</v>
      </c>
      <c r="V74" s="11">
        <v>3.1</v>
      </c>
      <c r="W74" s="12"/>
      <c r="X74" s="3"/>
    </row>
    <row r="75" spans="1:24">
      <c r="A75" s="145"/>
      <c r="B75" s="145"/>
      <c r="C75" s="47"/>
      <c r="D75" s="6" t="s">
        <v>104</v>
      </c>
      <c r="E75" s="7">
        <v>44280.548794710601</v>
      </c>
      <c r="F75" s="41" t="s">
        <v>113</v>
      </c>
      <c r="G75" s="39">
        <v>0</v>
      </c>
      <c r="H75" s="40">
        <f t="shared" si="22"/>
        <v>0</v>
      </c>
      <c r="I75" s="40">
        <f t="shared" si="23"/>
        <v>0</v>
      </c>
      <c r="J75" s="8">
        <v>1890</v>
      </c>
      <c r="K75" s="8">
        <v>1873</v>
      </c>
      <c r="L75" s="9">
        <v>0.991005291005291</v>
      </c>
      <c r="M75" s="10">
        <v>236</v>
      </c>
      <c r="N75" s="8">
        <v>161</v>
      </c>
      <c r="O75" s="9">
        <v>8.5958355579284607E-2</v>
      </c>
      <c r="P75" s="10">
        <v>1</v>
      </c>
      <c r="Q75" s="8">
        <v>1</v>
      </c>
      <c r="R75" s="9">
        <v>6.2111801242236003E-3</v>
      </c>
      <c r="S75" s="9">
        <v>5.3390282968499697E-4</v>
      </c>
      <c r="T75" s="9">
        <v>5.3390282968499697E-4</v>
      </c>
      <c r="U75" s="9">
        <v>4.2372881355932203E-3</v>
      </c>
      <c r="V75" s="11">
        <v>3.1</v>
      </c>
      <c r="W75" s="12"/>
      <c r="X75" s="3"/>
    </row>
    <row r="76" spans="1:24">
      <c r="A76" s="145"/>
      <c r="B76" s="145"/>
      <c r="C76" s="47"/>
      <c r="D76" s="6" t="s">
        <v>104</v>
      </c>
      <c r="E76" s="7">
        <v>44280.548794710601</v>
      </c>
      <c r="F76" s="41" t="s">
        <v>116</v>
      </c>
      <c r="G76" s="39">
        <v>0</v>
      </c>
      <c r="H76" s="40">
        <f t="shared" si="22"/>
        <v>0</v>
      </c>
      <c r="I76" s="40">
        <f t="shared" si="23"/>
        <v>0</v>
      </c>
      <c r="J76" s="8">
        <v>1890</v>
      </c>
      <c r="K76" s="8">
        <v>1873</v>
      </c>
      <c r="L76" s="9">
        <v>0.991005291005291</v>
      </c>
      <c r="M76" s="10">
        <v>236</v>
      </c>
      <c r="N76" s="8">
        <v>161</v>
      </c>
      <c r="O76" s="9">
        <v>8.5958355579284607E-2</v>
      </c>
      <c r="P76" s="10">
        <v>1</v>
      </c>
      <c r="Q76" s="8">
        <v>1</v>
      </c>
      <c r="R76" s="9">
        <v>6.2111801242236003E-3</v>
      </c>
      <c r="S76" s="9">
        <v>5.3390282968499697E-4</v>
      </c>
      <c r="T76" s="9">
        <v>5.3390282968499697E-4</v>
      </c>
      <c r="U76" s="9">
        <v>4.2372881355932203E-3</v>
      </c>
      <c r="V76" s="11">
        <v>3.1</v>
      </c>
      <c r="W76" s="12"/>
      <c r="X76" s="3"/>
    </row>
    <row r="77" spans="1:24">
      <c r="A77" s="145"/>
      <c r="B77" s="145"/>
      <c r="C77" s="47"/>
      <c r="D77" s="6" t="s">
        <v>104</v>
      </c>
      <c r="E77" s="7">
        <v>44280.548794710601</v>
      </c>
      <c r="F77" s="41" t="s">
        <v>119</v>
      </c>
      <c r="G77" s="39">
        <v>1</v>
      </c>
      <c r="H77" s="40">
        <f t="shared" si="22"/>
        <v>1</v>
      </c>
      <c r="I77" s="40">
        <f t="shared" si="23"/>
        <v>5.339028296849973E-4</v>
      </c>
      <c r="J77" s="8">
        <v>1890</v>
      </c>
      <c r="K77" s="8">
        <v>1873</v>
      </c>
      <c r="L77" s="9">
        <v>0.991005291005291</v>
      </c>
      <c r="M77" s="10">
        <v>236</v>
      </c>
      <c r="N77" s="8">
        <v>161</v>
      </c>
      <c r="O77" s="9">
        <v>8.5958355579284607E-2</v>
      </c>
      <c r="P77" s="10">
        <v>1</v>
      </c>
      <c r="Q77" s="8">
        <v>1</v>
      </c>
      <c r="R77" s="9">
        <v>6.2111801242236003E-3</v>
      </c>
      <c r="S77" s="9">
        <v>5.3390282968499697E-4</v>
      </c>
      <c r="T77" s="9">
        <v>5.3390282968499697E-4</v>
      </c>
      <c r="U77" s="9">
        <v>4.2372881355932203E-3</v>
      </c>
      <c r="V77" s="11">
        <v>3.1</v>
      </c>
      <c r="W77" s="12"/>
      <c r="X77" s="3"/>
    </row>
    <row r="78" spans="1:24">
      <c r="A78" s="145"/>
      <c r="B78" s="145"/>
      <c r="C78" s="47"/>
      <c r="D78" s="6" t="s">
        <v>104</v>
      </c>
      <c r="E78" s="7">
        <v>44280.548794710601</v>
      </c>
      <c r="F78" s="41" t="s">
        <v>123</v>
      </c>
      <c r="G78" s="39">
        <v>0</v>
      </c>
      <c r="H78" s="40">
        <f t="shared" si="22"/>
        <v>0</v>
      </c>
      <c r="I78" s="40">
        <f t="shared" si="23"/>
        <v>0</v>
      </c>
      <c r="J78" s="8">
        <v>1890</v>
      </c>
      <c r="K78" s="8">
        <v>1873</v>
      </c>
      <c r="L78" s="9">
        <v>0.991005291005291</v>
      </c>
      <c r="M78" s="10">
        <v>236</v>
      </c>
      <c r="N78" s="8">
        <v>161</v>
      </c>
      <c r="O78" s="9">
        <v>8.5958355579284607E-2</v>
      </c>
      <c r="P78" s="10">
        <v>1</v>
      </c>
      <c r="Q78" s="8">
        <v>1</v>
      </c>
      <c r="R78" s="9">
        <v>6.2111801242236003E-3</v>
      </c>
      <c r="S78" s="9">
        <v>5.3390282968499697E-4</v>
      </c>
      <c r="T78" s="9">
        <v>5.3390282968499697E-4</v>
      </c>
      <c r="U78" s="9">
        <v>4.2372881355932203E-3</v>
      </c>
      <c r="V78" s="11">
        <v>3.1</v>
      </c>
      <c r="W78" s="12"/>
      <c r="X78" s="3"/>
    </row>
    <row r="79" spans="1:24">
      <c r="A79" s="145"/>
      <c r="B79" s="145"/>
      <c r="C79" s="47"/>
      <c r="D79" s="6" t="s">
        <v>104</v>
      </c>
      <c r="E79" s="7">
        <v>44280.548794710601</v>
      </c>
      <c r="F79" s="41" t="s">
        <v>120</v>
      </c>
      <c r="G79" s="39">
        <v>0</v>
      </c>
      <c r="H79" s="40">
        <f t="shared" si="22"/>
        <v>0</v>
      </c>
      <c r="I79" s="40">
        <f t="shared" si="23"/>
        <v>0</v>
      </c>
      <c r="J79" s="8">
        <v>1890</v>
      </c>
      <c r="K79" s="8">
        <v>1873</v>
      </c>
      <c r="L79" s="9">
        <v>0.991005291005291</v>
      </c>
      <c r="M79" s="10">
        <v>236</v>
      </c>
      <c r="N79" s="8">
        <v>161</v>
      </c>
      <c r="O79" s="9">
        <v>8.5958355579284607E-2</v>
      </c>
      <c r="P79" s="10">
        <v>1</v>
      </c>
      <c r="Q79" s="8">
        <v>1</v>
      </c>
      <c r="R79" s="9">
        <v>6.2111801242236003E-3</v>
      </c>
      <c r="S79" s="9">
        <v>5.3390282968499697E-4</v>
      </c>
      <c r="T79" s="9">
        <v>5.3390282968499697E-4</v>
      </c>
      <c r="U79" s="9">
        <v>4.2372881355932203E-3</v>
      </c>
      <c r="V79" s="11">
        <v>3.1</v>
      </c>
      <c r="W79" s="12"/>
      <c r="X79" s="3"/>
    </row>
    <row r="80" spans="1:24">
      <c r="A80" s="145"/>
      <c r="B80" s="145"/>
      <c r="C80" s="47"/>
      <c r="D80" s="6" t="s">
        <v>104</v>
      </c>
      <c r="E80" s="7">
        <v>44280.548794710601</v>
      </c>
      <c r="F80" s="41" t="s">
        <v>121</v>
      </c>
      <c r="G80" s="39">
        <v>0</v>
      </c>
      <c r="H80" s="40">
        <f t="shared" si="22"/>
        <v>0</v>
      </c>
      <c r="I80" s="40">
        <f t="shared" si="23"/>
        <v>0</v>
      </c>
      <c r="J80" s="8">
        <v>1890</v>
      </c>
      <c r="K80" s="8">
        <v>1873</v>
      </c>
      <c r="L80" s="9">
        <v>0.991005291005291</v>
      </c>
      <c r="M80" s="10">
        <v>236</v>
      </c>
      <c r="N80" s="8">
        <v>161</v>
      </c>
      <c r="O80" s="9">
        <v>8.5958355579284607E-2</v>
      </c>
      <c r="P80" s="10">
        <v>1</v>
      </c>
      <c r="Q80" s="8">
        <v>1</v>
      </c>
      <c r="R80" s="9">
        <v>6.2111801242236003E-3</v>
      </c>
      <c r="S80" s="9">
        <v>5.3390282968499697E-4</v>
      </c>
      <c r="T80" s="9">
        <v>5.3390282968499697E-4</v>
      </c>
      <c r="U80" s="9">
        <v>4.2372881355932203E-3</v>
      </c>
      <c r="V80" s="11">
        <v>3.1</v>
      </c>
      <c r="W80" s="12"/>
      <c r="X80" s="3"/>
    </row>
    <row r="81" spans="1:24">
      <c r="A81" s="145"/>
      <c r="B81" s="145"/>
      <c r="C81" s="47"/>
      <c r="D81" s="6" t="s">
        <v>104</v>
      </c>
      <c r="E81" s="7">
        <v>44280.548794710601</v>
      </c>
      <c r="F81" s="41" t="s">
        <v>122</v>
      </c>
      <c r="G81" s="39">
        <v>0</v>
      </c>
      <c r="H81" s="40">
        <f t="shared" si="22"/>
        <v>0</v>
      </c>
      <c r="I81" s="40">
        <f t="shared" si="23"/>
        <v>0</v>
      </c>
      <c r="J81" s="8">
        <v>1890</v>
      </c>
      <c r="K81" s="8">
        <v>1873</v>
      </c>
      <c r="L81" s="9">
        <v>0.991005291005291</v>
      </c>
      <c r="M81" s="10">
        <v>236</v>
      </c>
      <c r="N81" s="8">
        <v>161</v>
      </c>
      <c r="O81" s="9">
        <v>8.5958355579284607E-2</v>
      </c>
      <c r="P81" s="10">
        <v>1</v>
      </c>
      <c r="Q81" s="8">
        <v>1</v>
      </c>
      <c r="R81" s="9">
        <v>6.2111801242236003E-3</v>
      </c>
      <c r="S81" s="9">
        <v>5.3390282968499697E-4</v>
      </c>
      <c r="T81" s="9">
        <v>5.3390282968499697E-4</v>
      </c>
      <c r="U81" s="9">
        <v>4.2372881355932203E-3</v>
      </c>
      <c r="V81" s="11">
        <v>3.1</v>
      </c>
      <c r="W81" s="12"/>
      <c r="X81" s="3"/>
    </row>
    <row r="82" spans="1:24">
      <c r="A82" s="145"/>
      <c r="B82" s="146"/>
      <c r="C82" s="149" t="s">
        <v>105</v>
      </c>
      <c r="D82" s="139"/>
      <c r="E82" s="46" t="s">
        <v>0</v>
      </c>
      <c r="F82" s="46"/>
      <c r="G82" s="46"/>
      <c r="H82" s="46"/>
      <c r="I82" s="46"/>
      <c r="J82" s="15">
        <v>22353</v>
      </c>
      <c r="K82" s="15">
        <v>22187</v>
      </c>
      <c r="L82" s="16">
        <v>0.99257370375341103</v>
      </c>
      <c r="M82" s="17">
        <v>3052</v>
      </c>
      <c r="N82" s="15">
        <v>2111</v>
      </c>
      <c r="O82" s="16">
        <v>9.5145806102672703E-2</v>
      </c>
      <c r="P82" s="17">
        <v>74</v>
      </c>
      <c r="Q82" s="15"/>
      <c r="R82" s="16">
        <v>1.8948365703458099E-2</v>
      </c>
      <c r="S82" s="16">
        <v>1.8028575291837599E-3</v>
      </c>
      <c r="T82" s="16">
        <v>3.3352864289899501E-3</v>
      </c>
      <c r="U82" s="16">
        <v>2.42463958060288E-2</v>
      </c>
      <c r="V82" s="46" t="s">
        <v>0</v>
      </c>
      <c r="W82" s="46" t="s">
        <v>0</v>
      </c>
      <c r="X82" s="3"/>
    </row>
    <row r="83" spans="1:24">
      <c r="A83" s="146"/>
      <c r="B83" s="151" t="s">
        <v>106</v>
      </c>
      <c r="C83" s="138"/>
      <c r="D83" s="139"/>
      <c r="E83" s="18" t="s">
        <v>0</v>
      </c>
      <c r="F83" s="18"/>
      <c r="G83" s="18"/>
      <c r="H83" s="18"/>
      <c r="I83" s="18"/>
      <c r="J83" s="19">
        <v>154185</v>
      </c>
      <c r="K83" s="19">
        <v>152372</v>
      </c>
      <c r="L83" s="20">
        <v>0.98824139832019997</v>
      </c>
      <c r="M83" s="21">
        <v>25021</v>
      </c>
      <c r="N83" s="19">
        <v>16148</v>
      </c>
      <c r="O83" s="20">
        <v>0.105977476176725</v>
      </c>
      <c r="P83" s="21">
        <v>1959</v>
      </c>
      <c r="Q83" s="19">
        <v>1166</v>
      </c>
      <c r="R83" s="20">
        <v>7.2207084468664806E-2</v>
      </c>
      <c r="S83" s="20">
        <v>7.6523245740687303E-3</v>
      </c>
      <c r="T83" s="20">
        <v>1.28566928307038E-2</v>
      </c>
      <c r="U83" s="20">
        <v>7.8294232844410699E-2</v>
      </c>
      <c r="V83" s="18" t="s">
        <v>0</v>
      </c>
      <c r="W83" s="18" t="s">
        <v>0</v>
      </c>
      <c r="X83" s="3"/>
    </row>
    <row r="84" spans="1:24">
      <c r="A84" s="137" t="s">
        <v>107</v>
      </c>
      <c r="B84" s="138"/>
      <c r="C84" s="138"/>
      <c r="D84" s="139"/>
      <c r="E84" s="43" t="s">
        <v>0</v>
      </c>
      <c r="F84" s="43"/>
      <c r="G84" s="43"/>
      <c r="H84" s="43"/>
      <c r="I84" s="43"/>
      <c r="J84" s="23">
        <v>154185</v>
      </c>
      <c r="K84" s="23">
        <v>152372</v>
      </c>
      <c r="L84" s="24">
        <v>0.98824139832019997</v>
      </c>
      <c r="M84" s="25">
        <v>25021</v>
      </c>
      <c r="N84" s="23">
        <v>16148</v>
      </c>
      <c r="O84" s="24">
        <v>0.105977476176725</v>
      </c>
      <c r="P84" s="25">
        <v>1959</v>
      </c>
      <c r="Q84" s="23">
        <v>1166</v>
      </c>
      <c r="R84" s="24">
        <v>7.2207084468664806E-2</v>
      </c>
      <c r="S84" s="24">
        <v>7.6523245740687303E-3</v>
      </c>
      <c r="T84" s="24">
        <v>1.28566928307038E-2</v>
      </c>
      <c r="U84" s="24">
        <v>7.8294232844410699E-2</v>
      </c>
      <c r="V84" s="43" t="s">
        <v>0</v>
      </c>
      <c r="W84" s="43" t="s">
        <v>0</v>
      </c>
      <c r="X84" s="3"/>
    </row>
    <row r="85" spans="1:24">
      <c r="A85" s="140" t="s">
        <v>108</v>
      </c>
      <c r="B85" s="138"/>
      <c r="C85" s="138"/>
      <c r="D85" s="139"/>
      <c r="E85" s="44" t="s">
        <v>0</v>
      </c>
      <c r="F85" s="44"/>
      <c r="G85" s="44"/>
      <c r="H85" s="44"/>
      <c r="I85" s="44"/>
      <c r="J85" s="27">
        <v>154185</v>
      </c>
      <c r="K85" s="27">
        <v>152372</v>
      </c>
      <c r="L85" s="28">
        <v>0.98824139832019997</v>
      </c>
      <c r="M85" s="29">
        <v>25021</v>
      </c>
      <c r="N85" s="27">
        <v>16148</v>
      </c>
      <c r="O85" s="28">
        <v>0.105977476176725</v>
      </c>
      <c r="P85" s="29">
        <v>1959</v>
      </c>
      <c r="Q85" s="27">
        <v>1166</v>
      </c>
      <c r="R85" s="28">
        <v>7.2207084468664806E-2</v>
      </c>
      <c r="S85" s="28">
        <v>7.6523245740687303E-3</v>
      </c>
      <c r="T85" s="28">
        <v>1.28566928307038E-2</v>
      </c>
      <c r="U85" s="28">
        <v>7.8294232844410699E-2</v>
      </c>
      <c r="V85" s="44" t="s">
        <v>0</v>
      </c>
      <c r="W85" s="44" t="s">
        <v>0</v>
      </c>
      <c r="X85" s="3"/>
    </row>
    <row r="86" spans="1:24" ht="0" hidden="1" customHeight="1"/>
  </sheetData>
  <autoFilter ref="A3:W3" xr:uid="{00000000-0009-0000-0000-000002000000}"/>
  <mergeCells count="10">
    <mergeCell ref="A84:D84"/>
    <mergeCell ref="A85:D85"/>
    <mergeCell ref="A2:D2"/>
    <mergeCell ref="A4:A83"/>
    <mergeCell ref="B4:B82"/>
    <mergeCell ref="C4:C36"/>
    <mergeCell ref="C41:D41"/>
    <mergeCell ref="C42:C72"/>
    <mergeCell ref="C82:D82"/>
    <mergeCell ref="B83:D83"/>
  </mergeCells>
  <hyperlinks>
    <hyperlink ref="D4" r:id="rId1" xr:uid="{00000000-0004-0000-0200-000000000000}"/>
    <hyperlink ref="D8" r:id="rId2" xr:uid="{00000000-0004-0000-0200-000001000000}"/>
    <hyperlink ref="D13" r:id="rId3" xr:uid="{00000000-0004-0000-0200-000002000000}"/>
    <hyperlink ref="D17" r:id="rId4" xr:uid="{00000000-0004-0000-0200-000003000000}"/>
    <hyperlink ref="D21" r:id="rId5" xr:uid="{00000000-0004-0000-0200-000004000000}"/>
    <hyperlink ref="D26" r:id="rId6" xr:uid="{00000000-0004-0000-0200-000005000000}"/>
    <hyperlink ref="D31" r:id="rId7" xr:uid="{00000000-0004-0000-0200-000006000000}"/>
    <hyperlink ref="D36" r:id="rId8" xr:uid="{00000000-0004-0000-0200-000007000000}"/>
    <hyperlink ref="D42" r:id="rId9" xr:uid="{00000000-0004-0000-0200-000008000000}"/>
    <hyperlink ref="D48" r:id="rId10" xr:uid="{00000000-0004-0000-0200-000009000000}"/>
    <hyperlink ref="D54" r:id="rId11" xr:uid="{00000000-0004-0000-0200-00000A000000}"/>
    <hyperlink ref="D60" r:id="rId12" xr:uid="{00000000-0004-0000-0200-00000B000000}"/>
    <hyperlink ref="D66" r:id="rId13" xr:uid="{00000000-0004-0000-0200-00000C000000}"/>
    <hyperlink ref="D72" r:id="rId14" xr:uid="{00000000-0004-0000-0200-00000D000000}"/>
    <hyperlink ref="D5" r:id="rId15" xr:uid="{00000000-0004-0000-0200-00000E000000}"/>
    <hyperlink ref="D6" r:id="rId16" xr:uid="{00000000-0004-0000-0200-00000F000000}"/>
    <hyperlink ref="D9" r:id="rId17" xr:uid="{00000000-0004-0000-0200-000010000000}"/>
    <hyperlink ref="D10" r:id="rId18" xr:uid="{00000000-0004-0000-0200-000011000000}"/>
    <hyperlink ref="D11" r:id="rId19" xr:uid="{00000000-0004-0000-0200-000012000000}"/>
    <hyperlink ref="D14" r:id="rId20" xr:uid="{00000000-0004-0000-0200-000013000000}"/>
    <hyperlink ref="D15" r:id="rId21" xr:uid="{00000000-0004-0000-0200-000014000000}"/>
    <hyperlink ref="D18" r:id="rId22" xr:uid="{00000000-0004-0000-0200-000015000000}"/>
    <hyperlink ref="D19" r:id="rId23" xr:uid="{00000000-0004-0000-0200-000016000000}"/>
    <hyperlink ref="D22" r:id="rId24" xr:uid="{00000000-0004-0000-0200-000017000000}"/>
    <hyperlink ref="D23" r:id="rId25" xr:uid="{00000000-0004-0000-0200-000018000000}"/>
    <hyperlink ref="D24" r:id="rId26" xr:uid="{00000000-0004-0000-0200-000019000000}"/>
    <hyperlink ref="D27" r:id="rId27" xr:uid="{00000000-0004-0000-0200-00001A000000}"/>
    <hyperlink ref="D28" r:id="rId28" xr:uid="{00000000-0004-0000-0200-00001B000000}"/>
    <hyperlink ref="D29" r:id="rId29" xr:uid="{00000000-0004-0000-0200-00001C000000}"/>
    <hyperlink ref="D32" r:id="rId30" xr:uid="{00000000-0004-0000-0200-00001D000000}"/>
    <hyperlink ref="D33" r:id="rId31" xr:uid="{00000000-0004-0000-0200-00001E000000}"/>
    <hyperlink ref="D34" r:id="rId32" xr:uid="{00000000-0004-0000-0200-00001F000000}"/>
    <hyperlink ref="D37" r:id="rId33" xr:uid="{00000000-0004-0000-0200-000020000000}"/>
    <hyperlink ref="D39" r:id="rId34" xr:uid="{00000000-0004-0000-0200-000021000000}"/>
    <hyperlink ref="D40" r:id="rId35" xr:uid="{00000000-0004-0000-0200-000022000000}"/>
    <hyperlink ref="D38" r:id="rId36" xr:uid="{00000000-0004-0000-0200-000023000000}"/>
    <hyperlink ref="D43" r:id="rId37" xr:uid="{00000000-0004-0000-0200-000024000000}"/>
    <hyperlink ref="D44" r:id="rId38" xr:uid="{00000000-0004-0000-0200-000025000000}"/>
    <hyperlink ref="D45" r:id="rId39" xr:uid="{00000000-0004-0000-0200-000026000000}"/>
    <hyperlink ref="D46" r:id="rId40" xr:uid="{00000000-0004-0000-0200-000027000000}"/>
    <hyperlink ref="D49" r:id="rId41" xr:uid="{00000000-0004-0000-0200-000028000000}"/>
    <hyperlink ref="D50" r:id="rId42" xr:uid="{00000000-0004-0000-0200-000029000000}"/>
    <hyperlink ref="D51" r:id="rId43" xr:uid="{00000000-0004-0000-0200-00002A000000}"/>
    <hyperlink ref="D52" r:id="rId44" xr:uid="{00000000-0004-0000-0200-00002B000000}"/>
    <hyperlink ref="D55" r:id="rId45" xr:uid="{00000000-0004-0000-0200-00002C000000}"/>
    <hyperlink ref="D56" r:id="rId46" xr:uid="{00000000-0004-0000-0200-00002D000000}"/>
    <hyperlink ref="D57" r:id="rId47" xr:uid="{00000000-0004-0000-0200-00002E000000}"/>
    <hyperlink ref="D58" r:id="rId48" xr:uid="{00000000-0004-0000-0200-00002F000000}"/>
    <hyperlink ref="D61" r:id="rId49" xr:uid="{00000000-0004-0000-0200-000030000000}"/>
    <hyperlink ref="D62" r:id="rId50" xr:uid="{00000000-0004-0000-0200-000031000000}"/>
    <hyperlink ref="D63" r:id="rId51" xr:uid="{00000000-0004-0000-0200-000032000000}"/>
    <hyperlink ref="D64" r:id="rId52" xr:uid="{00000000-0004-0000-0200-000033000000}"/>
    <hyperlink ref="D67" r:id="rId53" xr:uid="{00000000-0004-0000-0200-000034000000}"/>
    <hyperlink ref="D68" r:id="rId54" xr:uid="{00000000-0004-0000-0200-000035000000}"/>
    <hyperlink ref="D69" r:id="rId55" xr:uid="{00000000-0004-0000-0200-000036000000}"/>
    <hyperlink ref="D70" r:id="rId56" xr:uid="{00000000-0004-0000-0200-000037000000}"/>
    <hyperlink ref="D73" r:id="rId57" xr:uid="{00000000-0004-0000-0200-000038000000}"/>
    <hyperlink ref="D74" r:id="rId58" xr:uid="{00000000-0004-0000-0200-000039000000}"/>
    <hyperlink ref="D75" r:id="rId59" xr:uid="{00000000-0004-0000-0200-00003A000000}"/>
    <hyperlink ref="D76" r:id="rId60" xr:uid="{00000000-0004-0000-0200-00003B000000}"/>
    <hyperlink ref="D77" r:id="rId61" xr:uid="{00000000-0004-0000-0200-00003C000000}"/>
    <hyperlink ref="D78" r:id="rId62" xr:uid="{00000000-0004-0000-0200-00003D000000}"/>
    <hyperlink ref="D79" r:id="rId63" xr:uid="{00000000-0004-0000-0200-00003E000000}"/>
    <hyperlink ref="D80" r:id="rId64" xr:uid="{00000000-0004-0000-0200-00003F000000}"/>
    <hyperlink ref="D81" r:id="rId65" xr:uid="{00000000-0004-0000-0200-00004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"/>
  <sheetViews>
    <sheetView topLeftCell="A79" workbookViewId="0">
      <selection activeCell="F88" sqref="F88:I91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7" customFormat="1" ht="63" customHeight="1">
      <c r="A2" s="141" t="s">
        <v>151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5" t="s">
        <v>6</v>
      </c>
      <c r="K3" s="5" t="s">
        <v>7</v>
      </c>
      <c r="L3" s="5" t="s">
        <v>8</v>
      </c>
      <c r="M3" s="5" t="s">
        <v>11</v>
      </c>
      <c r="N3" s="5" t="s">
        <v>9</v>
      </c>
      <c r="O3" s="5" t="s">
        <v>10</v>
      </c>
      <c r="P3" s="5" t="s">
        <v>15</v>
      </c>
      <c r="Q3" s="5" t="s">
        <v>12</v>
      </c>
      <c r="R3" s="5" t="s">
        <v>14</v>
      </c>
      <c r="S3" s="5" t="s">
        <v>13</v>
      </c>
      <c r="T3" s="5" t="s">
        <v>16</v>
      </c>
      <c r="U3" s="5" t="s">
        <v>17</v>
      </c>
      <c r="V3" s="5" t="s">
        <v>20</v>
      </c>
      <c r="W3" s="5" t="s">
        <v>21</v>
      </c>
      <c r="X3" s="3"/>
      <c r="Y3" s="3"/>
    </row>
    <row r="4" spans="1:25">
      <c r="A4" s="143" t="s">
        <v>22</v>
      </c>
      <c r="B4" s="147">
        <v>44287</v>
      </c>
      <c r="C4" s="143" t="s">
        <v>23</v>
      </c>
      <c r="D4" s="6" t="s">
        <v>124</v>
      </c>
      <c r="E4" s="7">
        <v>44293.375328738402</v>
      </c>
      <c r="F4" s="7"/>
      <c r="G4" s="7"/>
      <c r="H4" s="7"/>
      <c r="I4" s="7"/>
      <c r="J4" s="8">
        <v>5672</v>
      </c>
      <c r="K4" s="8">
        <v>5660</v>
      </c>
      <c r="L4" s="9">
        <v>0.99788434414668503</v>
      </c>
      <c r="M4" s="10">
        <v>2929</v>
      </c>
      <c r="N4" s="8">
        <v>1756</v>
      </c>
      <c r="O4" s="9">
        <v>0.31024734982332203</v>
      </c>
      <c r="P4" s="10">
        <v>316</v>
      </c>
      <c r="Q4" s="8">
        <v>200</v>
      </c>
      <c r="R4" s="9">
        <v>0.11389521640091101</v>
      </c>
      <c r="S4" s="9">
        <v>3.5335689045936397E-2</v>
      </c>
      <c r="T4" s="9">
        <v>5.5830388692579502E-2</v>
      </c>
      <c r="U4" s="9">
        <v>0.107886650734039</v>
      </c>
      <c r="V4" s="11">
        <v>2.7</v>
      </c>
      <c r="W4" s="12" t="s">
        <v>125</v>
      </c>
      <c r="X4" s="3"/>
      <c r="Y4" s="3"/>
    </row>
    <row r="5" spans="1:25">
      <c r="A5" s="144"/>
      <c r="B5" s="148"/>
      <c r="C5" s="144"/>
      <c r="D5" s="6" t="s">
        <v>124</v>
      </c>
      <c r="E5" s="7">
        <v>44293.375328738402</v>
      </c>
      <c r="F5" s="38" t="s">
        <v>152</v>
      </c>
      <c r="G5" s="39">
        <v>15</v>
      </c>
      <c r="H5" s="40">
        <f>G5/P$4</f>
        <v>4.746835443037975E-2</v>
      </c>
      <c r="I5" s="40">
        <f>+G5/K$4</f>
        <v>2.6501766784452299E-3</v>
      </c>
      <c r="J5" s="8">
        <v>5672</v>
      </c>
      <c r="K5" s="8">
        <v>5660</v>
      </c>
      <c r="L5" s="9">
        <v>0.99788434414668503</v>
      </c>
      <c r="M5" s="10">
        <v>2929</v>
      </c>
      <c r="N5" s="8">
        <v>1756</v>
      </c>
      <c r="O5" s="9">
        <v>0.31024734982332203</v>
      </c>
      <c r="P5" s="10">
        <v>316</v>
      </c>
      <c r="Q5" s="8">
        <v>200</v>
      </c>
      <c r="R5" s="9">
        <v>0.11389521640091101</v>
      </c>
      <c r="S5" s="9">
        <v>3.5335689045936397E-2</v>
      </c>
      <c r="T5" s="9">
        <v>5.5830388692579502E-2</v>
      </c>
      <c r="U5" s="9">
        <v>0.107886650734039</v>
      </c>
      <c r="V5" s="11">
        <v>2.7</v>
      </c>
      <c r="W5" s="12"/>
      <c r="X5" s="3"/>
      <c r="Y5" s="3"/>
    </row>
    <row r="6" spans="1:25" ht="26.4">
      <c r="A6" s="144"/>
      <c r="B6" s="148"/>
      <c r="C6" s="144"/>
      <c r="D6" s="6" t="s">
        <v>124</v>
      </c>
      <c r="E6" s="7">
        <v>44293.375328738402</v>
      </c>
      <c r="F6" s="38" t="s">
        <v>153</v>
      </c>
      <c r="G6" s="39">
        <v>0</v>
      </c>
      <c r="H6" s="40">
        <f t="shared" ref="H6:H7" si="0">G6/P$4</f>
        <v>0</v>
      </c>
      <c r="I6" s="40">
        <f t="shared" ref="I6:I7" si="1">+G6/K$4</f>
        <v>0</v>
      </c>
      <c r="J6" s="8">
        <v>5672</v>
      </c>
      <c r="K6" s="8">
        <v>5660</v>
      </c>
      <c r="L6" s="9">
        <v>0.99788434414668503</v>
      </c>
      <c r="M6" s="10">
        <v>2929</v>
      </c>
      <c r="N6" s="8">
        <v>1756</v>
      </c>
      <c r="O6" s="9">
        <v>0.31024734982332203</v>
      </c>
      <c r="P6" s="10">
        <v>316</v>
      </c>
      <c r="Q6" s="8">
        <v>200</v>
      </c>
      <c r="R6" s="9">
        <v>0.11389521640091101</v>
      </c>
      <c r="S6" s="9">
        <v>3.5335689045936397E-2</v>
      </c>
      <c r="T6" s="9">
        <v>5.5830388692579502E-2</v>
      </c>
      <c r="U6" s="9">
        <v>0.107886650734039</v>
      </c>
      <c r="V6" s="11">
        <v>2.7</v>
      </c>
      <c r="W6" s="12"/>
      <c r="X6" s="3"/>
      <c r="Y6" s="3"/>
    </row>
    <row r="7" spans="1:25">
      <c r="A7" s="144"/>
      <c r="B7" s="148"/>
      <c r="C7" s="144"/>
      <c r="D7" s="6" t="s">
        <v>124</v>
      </c>
      <c r="E7" s="7">
        <v>44293.375328738402</v>
      </c>
      <c r="F7" s="38" t="s">
        <v>50</v>
      </c>
      <c r="G7" s="39">
        <v>4</v>
      </c>
      <c r="H7" s="40">
        <f t="shared" si="0"/>
        <v>1.2658227848101266E-2</v>
      </c>
      <c r="I7" s="40">
        <f t="shared" si="1"/>
        <v>7.0671378091872788E-4</v>
      </c>
      <c r="J7" s="8">
        <v>5672</v>
      </c>
      <c r="K7" s="8">
        <v>5660</v>
      </c>
      <c r="L7" s="9">
        <v>0.99788434414668503</v>
      </c>
      <c r="M7" s="10">
        <v>2929</v>
      </c>
      <c r="N7" s="8">
        <v>1756</v>
      </c>
      <c r="O7" s="9">
        <v>0.31024734982332203</v>
      </c>
      <c r="P7" s="10">
        <v>316</v>
      </c>
      <c r="Q7" s="8">
        <v>200</v>
      </c>
      <c r="R7" s="9">
        <v>0.11389521640091101</v>
      </c>
      <c r="S7" s="9">
        <v>3.5335689045936397E-2</v>
      </c>
      <c r="T7" s="9">
        <v>5.5830388692579502E-2</v>
      </c>
      <c r="U7" s="9">
        <v>0.107886650734039</v>
      </c>
      <c r="V7" s="11">
        <v>2.7</v>
      </c>
      <c r="W7" s="12"/>
      <c r="X7" s="3"/>
      <c r="Y7" s="3"/>
    </row>
    <row r="8" spans="1:25" ht="26.4">
      <c r="A8" s="144"/>
      <c r="B8" s="148"/>
      <c r="C8" s="144"/>
      <c r="D8" s="6" t="s">
        <v>124</v>
      </c>
      <c r="E8" s="7">
        <v>44293.375328738402</v>
      </c>
      <c r="F8" s="38" t="s">
        <v>154</v>
      </c>
      <c r="G8" s="39">
        <v>2</v>
      </c>
      <c r="H8" s="40">
        <f t="shared" ref="H8" si="2">G8/P$4</f>
        <v>6.3291139240506328E-3</v>
      </c>
      <c r="I8" s="40">
        <f t="shared" ref="I8" si="3">+G8/K$4</f>
        <v>3.5335689045936394E-4</v>
      </c>
      <c r="J8" s="8">
        <v>5672</v>
      </c>
      <c r="K8" s="8">
        <v>5660</v>
      </c>
      <c r="L8" s="9">
        <v>0.99788434414668503</v>
      </c>
      <c r="M8" s="10">
        <v>2929</v>
      </c>
      <c r="N8" s="8">
        <v>1756</v>
      </c>
      <c r="O8" s="9">
        <v>0.31024734982332203</v>
      </c>
      <c r="P8" s="10">
        <v>316</v>
      </c>
      <c r="Q8" s="8">
        <v>200</v>
      </c>
      <c r="R8" s="9">
        <v>0.11389521640091101</v>
      </c>
      <c r="S8" s="9">
        <v>3.5335689045936397E-2</v>
      </c>
      <c r="T8" s="9">
        <v>5.5830388692579502E-2</v>
      </c>
      <c r="U8" s="9">
        <v>0.107886650734039</v>
      </c>
      <c r="V8" s="11">
        <v>2.7</v>
      </c>
      <c r="W8" s="12"/>
      <c r="X8" s="3"/>
      <c r="Y8" s="3"/>
    </row>
    <row r="9" spans="1:25">
      <c r="A9" s="144"/>
      <c r="B9" s="148"/>
      <c r="C9" s="144"/>
      <c r="D9" s="6"/>
      <c r="E9" s="7"/>
      <c r="F9" s="7"/>
      <c r="G9" s="7"/>
      <c r="H9" s="7"/>
      <c r="I9" s="7"/>
      <c r="J9" s="8"/>
      <c r="K9" s="8"/>
      <c r="L9" s="9"/>
      <c r="M9" s="10"/>
      <c r="N9" s="8"/>
      <c r="O9" s="9"/>
      <c r="P9" s="10"/>
      <c r="Q9" s="8"/>
      <c r="R9" s="9"/>
      <c r="S9" s="9"/>
      <c r="T9" s="9"/>
      <c r="U9" s="9"/>
      <c r="V9" s="11"/>
      <c r="W9" s="12"/>
      <c r="X9" s="3"/>
      <c r="Y9" s="3"/>
    </row>
    <row r="10" spans="1:25">
      <c r="A10" s="145"/>
      <c r="B10" s="145"/>
      <c r="C10" s="145"/>
      <c r="D10" s="6" t="s">
        <v>126</v>
      </c>
      <c r="E10" s="7">
        <v>44300.375344791697</v>
      </c>
      <c r="F10" s="7"/>
      <c r="G10" s="7"/>
      <c r="H10" s="7"/>
      <c r="I10" s="7"/>
      <c r="J10" s="8">
        <v>5673</v>
      </c>
      <c r="K10" s="8">
        <v>5661</v>
      </c>
      <c r="L10" s="9">
        <v>0.99788471708090998</v>
      </c>
      <c r="M10" s="10">
        <v>3130</v>
      </c>
      <c r="N10" s="8">
        <v>1751</v>
      </c>
      <c r="O10" s="9">
        <v>0.309309309309309</v>
      </c>
      <c r="P10" s="10">
        <v>373</v>
      </c>
      <c r="Q10" s="8">
        <v>223</v>
      </c>
      <c r="R10" s="9">
        <v>0.12735579668760699</v>
      </c>
      <c r="S10" s="9">
        <v>3.9392333509980601E-2</v>
      </c>
      <c r="T10" s="9">
        <v>6.5889418830595306E-2</v>
      </c>
      <c r="U10" s="9">
        <v>0.119169329073482</v>
      </c>
      <c r="V10" s="11">
        <v>0.1</v>
      </c>
      <c r="W10" s="12" t="s">
        <v>127</v>
      </c>
      <c r="X10" s="3"/>
      <c r="Y10" s="3"/>
    </row>
    <row r="11" spans="1:25">
      <c r="A11" s="145"/>
      <c r="B11" s="145"/>
      <c r="C11" s="145"/>
      <c r="D11" s="6" t="s">
        <v>126</v>
      </c>
      <c r="E11" s="7">
        <v>44300.375344791697</v>
      </c>
      <c r="F11" s="38" t="s">
        <v>155</v>
      </c>
      <c r="G11" s="39">
        <v>16</v>
      </c>
      <c r="H11" s="40">
        <f>G11/P$8</f>
        <v>5.0632911392405063E-2</v>
      </c>
      <c r="I11" s="40">
        <f>+G11/K$8</f>
        <v>2.8268551236749115E-3</v>
      </c>
      <c r="J11" s="8">
        <v>5673</v>
      </c>
      <c r="K11" s="8">
        <v>5661</v>
      </c>
      <c r="L11" s="9">
        <v>0.99788471708090998</v>
      </c>
      <c r="M11" s="10">
        <v>3130</v>
      </c>
      <c r="N11" s="8">
        <v>1751</v>
      </c>
      <c r="O11" s="9">
        <v>0.309309309309309</v>
      </c>
      <c r="P11" s="10">
        <v>373</v>
      </c>
      <c r="Q11" s="8">
        <v>223</v>
      </c>
      <c r="R11" s="9">
        <v>0.12735579668760699</v>
      </c>
      <c r="S11" s="9">
        <v>3.9392333509980601E-2</v>
      </c>
      <c r="T11" s="9">
        <v>6.5889418830595306E-2</v>
      </c>
      <c r="U11" s="9">
        <v>0.119169329073482</v>
      </c>
      <c r="V11" s="11">
        <v>0.1</v>
      </c>
      <c r="W11" s="12"/>
      <c r="X11" s="3"/>
      <c r="Y11" s="3"/>
    </row>
    <row r="12" spans="1:25">
      <c r="A12" s="145"/>
      <c r="B12" s="145"/>
      <c r="C12" s="145"/>
      <c r="D12" s="6" t="s">
        <v>126</v>
      </c>
      <c r="E12" s="7">
        <v>44300.375344791697</v>
      </c>
      <c r="F12" s="38" t="s">
        <v>152</v>
      </c>
      <c r="G12" s="39">
        <v>20</v>
      </c>
      <c r="H12" s="40">
        <f t="shared" ref="H12:H15" si="4">G12/P$8</f>
        <v>6.3291139240506333E-2</v>
      </c>
      <c r="I12" s="40">
        <f t="shared" ref="I12:I15" si="5">+G12/K$8</f>
        <v>3.5335689045936395E-3</v>
      </c>
      <c r="J12" s="8">
        <v>5673</v>
      </c>
      <c r="K12" s="8">
        <v>5661</v>
      </c>
      <c r="L12" s="9">
        <v>0.99788471708090998</v>
      </c>
      <c r="M12" s="10">
        <v>3130</v>
      </c>
      <c r="N12" s="8">
        <v>1751</v>
      </c>
      <c r="O12" s="9">
        <v>0.309309309309309</v>
      </c>
      <c r="P12" s="10">
        <v>373</v>
      </c>
      <c r="Q12" s="8">
        <v>223</v>
      </c>
      <c r="R12" s="9">
        <v>0.12735579668760699</v>
      </c>
      <c r="S12" s="9">
        <v>3.9392333509980601E-2</v>
      </c>
      <c r="T12" s="9">
        <v>6.5889418830595306E-2</v>
      </c>
      <c r="U12" s="9">
        <v>0.119169329073482</v>
      </c>
      <c r="V12" s="11">
        <v>0.1</v>
      </c>
      <c r="W12" s="12"/>
      <c r="X12" s="3"/>
      <c r="Y12" s="3"/>
    </row>
    <row r="13" spans="1:25">
      <c r="A13" s="145"/>
      <c r="B13" s="145"/>
      <c r="C13" s="145"/>
      <c r="D13" s="6" t="s">
        <v>126</v>
      </c>
      <c r="E13" s="7">
        <v>44300.375344791697</v>
      </c>
      <c r="F13" s="38" t="s">
        <v>50</v>
      </c>
      <c r="G13" s="39">
        <v>2</v>
      </c>
      <c r="H13" s="40">
        <f t="shared" si="4"/>
        <v>6.3291139240506328E-3</v>
      </c>
      <c r="I13" s="40">
        <f t="shared" si="5"/>
        <v>3.5335689045936394E-4</v>
      </c>
      <c r="J13" s="8">
        <v>5673</v>
      </c>
      <c r="K13" s="8">
        <v>5661</v>
      </c>
      <c r="L13" s="9">
        <v>0.99788471708090998</v>
      </c>
      <c r="M13" s="10">
        <v>3130</v>
      </c>
      <c r="N13" s="8">
        <v>1751</v>
      </c>
      <c r="O13" s="9">
        <v>0.309309309309309</v>
      </c>
      <c r="P13" s="10">
        <v>373</v>
      </c>
      <c r="Q13" s="8">
        <v>223</v>
      </c>
      <c r="R13" s="9">
        <v>0.12735579668760699</v>
      </c>
      <c r="S13" s="9">
        <v>3.9392333509980601E-2</v>
      </c>
      <c r="T13" s="9">
        <v>6.5889418830595306E-2</v>
      </c>
      <c r="U13" s="9">
        <v>0.119169329073482</v>
      </c>
      <c r="V13" s="11">
        <v>0.1</v>
      </c>
      <c r="W13" s="12"/>
      <c r="X13" s="3"/>
      <c r="Y13" s="3"/>
    </row>
    <row r="14" spans="1:25" ht="26.4">
      <c r="A14" s="145"/>
      <c r="B14" s="145"/>
      <c r="C14" s="145"/>
      <c r="D14" s="6" t="s">
        <v>126</v>
      </c>
      <c r="E14" s="7">
        <v>44300.375344791697</v>
      </c>
      <c r="F14" s="38" t="s">
        <v>153</v>
      </c>
      <c r="G14" s="39">
        <v>0</v>
      </c>
      <c r="H14" s="40">
        <f t="shared" si="4"/>
        <v>0</v>
      </c>
      <c r="I14" s="40">
        <f t="shared" si="5"/>
        <v>0</v>
      </c>
      <c r="J14" s="8">
        <v>5673</v>
      </c>
      <c r="K14" s="8">
        <v>5661</v>
      </c>
      <c r="L14" s="9">
        <v>0.99788471708090998</v>
      </c>
      <c r="M14" s="10">
        <v>3130</v>
      </c>
      <c r="N14" s="8">
        <v>1751</v>
      </c>
      <c r="O14" s="9">
        <v>0.309309309309309</v>
      </c>
      <c r="P14" s="10">
        <v>373</v>
      </c>
      <c r="Q14" s="8">
        <v>223</v>
      </c>
      <c r="R14" s="9">
        <v>0.12735579668760699</v>
      </c>
      <c r="S14" s="9">
        <v>3.9392333509980601E-2</v>
      </c>
      <c r="T14" s="9">
        <v>6.5889418830595306E-2</v>
      </c>
      <c r="U14" s="9">
        <v>0.119169329073482</v>
      </c>
      <c r="V14" s="11">
        <v>0.1</v>
      </c>
      <c r="W14" s="12"/>
      <c r="X14" s="3"/>
      <c r="Y14" s="3"/>
    </row>
    <row r="15" spans="1:25" ht="26.4">
      <c r="A15" s="145"/>
      <c r="B15" s="145"/>
      <c r="C15" s="145"/>
      <c r="D15" s="6" t="s">
        <v>126</v>
      </c>
      <c r="E15" s="7">
        <v>44300.375344791697</v>
      </c>
      <c r="F15" s="38" t="s">
        <v>154</v>
      </c>
      <c r="G15" s="39">
        <v>0</v>
      </c>
      <c r="H15" s="40">
        <f t="shared" si="4"/>
        <v>0</v>
      </c>
      <c r="I15" s="40">
        <f t="shared" si="5"/>
        <v>0</v>
      </c>
      <c r="J15" s="8">
        <v>5673</v>
      </c>
      <c r="K15" s="8">
        <v>5661</v>
      </c>
      <c r="L15" s="9">
        <v>0.99788471708090998</v>
      </c>
      <c r="M15" s="10">
        <v>3130</v>
      </c>
      <c r="N15" s="8">
        <v>1751</v>
      </c>
      <c r="O15" s="9">
        <v>0.309309309309309</v>
      </c>
      <c r="P15" s="10">
        <v>373</v>
      </c>
      <c r="Q15" s="8">
        <v>223</v>
      </c>
      <c r="R15" s="9">
        <v>0.12735579668760699</v>
      </c>
      <c r="S15" s="9">
        <v>3.9392333509980601E-2</v>
      </c>
      <c r="T15" s="9">
        <v>6.5889418830595306E-2</v>
      </c>
      <c r="U15" s="9">
        <v>0.119169329073482</v>
      </c>
      <c r="V15" s="11">
        <v>0.1</v>
      </c>
      <c r="W15" s="12"/>
      <c r="X15" s="3"/>
      <c r="Y15" s="3"/>
    </row>
    <row r="16" spans="1:25">
      <c r="A16" s="145"/>
      <c r="B16" s="145"/>
      <c r="C16" s="145"/>
      <c r="D16" s="6"/>
      <c r="E16" s="7"/>
      <c r="F16" s="7"/>
      <c r="G16" s="7"/>
      <c r="H16" s="7"/>
      <c r="I16" s="7"/>
      <c r="J16" s="8"/>
      <c r="K16" s="8"/>
      <c r="L16" s="9"/>
      <c r="M16" s="10"/>
      <c r="N16" s="8"/>
      <c r="O16" s="9"/>
      <c r="P16" s="10"/>
      <c r="Q16" s="8"/>
      <c r="R16" s="9"/>
      <c r="S16" s="9"/>
      <c r="T16" s="9"/>
      <c r="U16" s="9"/>
      <c r="V16" s="11"/>
      <c r="W16" s="12"/>
      <c r="X16" s="3"/>
      <c r="Y16" s="3"/>
    </row>
    <row r="17" spans="1:25">
      <c r="A17" s="145"/>
      <c r="B17" s="145"/>
      <c r="C17" s="145"/>
      <c r="D17" s="6" t="s">
        <v>128</v>
      </c>
      <c r="E17" s="7">
        <v>44307.375649224501</v>
      </c>
      <c r="F17" s="7"/>
      <c r="G17" s="7"/>
      <c r="H17" s="7"/>
      <c r="I17" s="7"/>
      <c r="J17" s="8">
        <v>5667</v>
      </c>
      <c r="K17" s="8">
        <v>5661</v>
      </c>
      <c r="L17" s="9">
        <v>0.99894123875066199</v>
      </c>
      <c r="M17" s="10">
        <v>2967</v>
      </c>
      <c r="N17" s="8">
        <v>1790</v>
      </c>
      <c r="O17" s="9">
        <v>0.31619855149266901</v>
      </c>
      <c r="P17" s="10">
        <v>474</v>
      </c>
      <c r="Q17" s="8">
        <v>268</v>
      </c>
      <c r="R17" s="9">
        <v>0.14972067039106099</v>
      </c>
      <c r="S17" s="9">
        <v>4.7341459106165003E-2</v>
      </c>
      <c r="T17" s="9">
        <v>8.3730789613142606E-2</v>
      </c>
      <c r="U17" s="9">
        <v>0.15975733063700701</v>
      </c>
      <c r="V17" s="11">
        <v>0.1</v>
      </c>
      <c r="W17" s="12" t="s">
        <v>129</v>
      </c>
      <c r="X17" s="3"/>
      <c r="Y17" s="3"/>
    </row>
    <row r="18" spans="1:25">
      <c r="A18" s="145"/>
      <c r="B18" s="145"/>
      <c r="C18" s="145"/>
      <c r="D18" s="6" t="s">
        <v>128</v>
      </c>
      <c r="E18" s="7">
        <v>44307.375649224501</v>
      </c>
      <c r="F18" s="38" t="s">
        <v>155</v>
      </c>
      <c r="G18" s="39">
        <v>14</v>
      </c>
      <c r="H18" s="40">
        <f>G18/P$17</f>
        <v>2.9535864978902954E-2</v>
      </c>
      <c r="I18" s="40">
        <f>+G18/K$17</f>
        <v>2.4730612965907085E-3</v>
      </c>
      <c r="J18" s="8">
        <v>5667</v>
      </c>
      <c r="K18" s="8">
        <v>5661</v>
      </c>
      <c r="L18" s="9">
        <v>0.99894123875066199</v>
      </c>
      <c r="M18" s="10">
        <v>2967</v>
      </c>
      <c r="N18" s="8">
        <v>1790</v>
      </c>
      <c r="O18" s="9">
        <v>0.31619855149266901</v>
      </c>
      <c r="P18" s="10">
        <v>474</v>
      </c>
      <c r="Q18" s="8">
        <v>268</v>
      </c>
      <c r="R18" s="9">
        <v>0.14972067039106099</v>
      </c>
      <c r="S18" s="9">
        <v>4.7341459106165003E-2</v>
      </c>
      <c r="T18" s="9">
        <v>8.3730789613142606E-2</v>
      </c>
      <c r="U18" s="9">
        <v>0.15975733063700701</v>
      </c>
      <c r="V18" s="11">
        <v>0.1</v>
      </c>
      <c r="W18" s="12"/>
      <c r="X18" s="3"/>
      <c r="Y18" s="3"/>
    </row>
    <row r="19" spans="1:25">
      <c r="A19" s="145"/>
      <c r="B19" s="145"/>
      <c r="C19" s="145"/>
      <c r="D19" s="6" t="s">
        <v>128</v>
      </c>
      <c r="E19" s="7">
        <v>44307.375649224501</v>
      </c>
      <c r="F19" s="38" t="s">
        <v>152</v>
      </c>
      <c r="G19" s="39">
        <v>13</v>
      </c>
      <c r="H19" s="40">
        <f t="shared" ref="H19:H22" si="6">G19/P$17</f>
        <v>2.7426160337552744E-2</v>
      </c>
      <c r="I19" s="40">
        <f t="shared" ref="I19:I22" si="7">+G19/K$17</f>
        <v>2.2964140611199434E-3</v>
      </c>
      <c r="J19" s="8">
        <v>5667</v>
      </c>
      <c r="K19" s="8">
        <v>5661</v>
      </c>
      <c r="L19" s="9">
        <v>0.99894123875066199</v>
      </c>
      <c r="M19" s="10">
        <v>2967</v>
      </c>
      <c r="N19" s="8">
        <v>1790</v>
      </c>
      <c r="O19" s="9">
        <v>0.31619855149266901</v>
      </c>
      <c r="P19" s="10">
        <v>474</v>
      </c>
      <c r="Q19" s="8">
        <v>268</v>
      </c>
      <c r="R19" s="9">
        <v>0.14972067039106099</v>
      </c>
      <c r="S19" s="9">
        <v>4.7341459106165003E-2</v>
      </c>
      <c r="T19" s="9">
        <v>8.3730789613142606E-2</v>
      </c>
      <c r="U19" s="9">
        <v>0.15975733063700701</v>
      </c>
      <c r="V19" s="11">
        <v>0.1</v>
      </c>
      <c r="W19" s="12"/>
      <c r="X19" s="3"/>
      <c r="Y19" s="3"/>
    </row>
    <row r="20" spans="1:25">
      <c r="A20" s="145"/>
      <c r="B20" s="145"/>
      <c r="C20" s="145"/>
      <c r="D20" s="6" t="s">
        <v>128</v>
      </c>
      <c r="E20" s="7">
        <v>44307.375649224501</v>
      </c>
      <c r="F20" s="38" t="s">
        <v>50</v>
      </c>
      <c r="G20" s="39">
        <v>6</v>
      </c>
      <c r="H20" s="40">
        <f t="shared" si="6"/>
        <v>1.2658227848101266E-2</v>
      </c>
      <c r="I20" s="40">
        <f t="shared" si="7"/>
        <v>1.0598834128245894E-3</v>
      </c>
      <c r="J20" s="8">
        <v>5667</v>
      </c>
      <c r="K20" s="8">
        <v>5661</v>
      </c>
      <c r="L20" s="9">
        <v>0.99894123875066199</v>
      </c>
      <c r="M20" s="10">
        <v>2967</v>
      </c>
      <c r="N20" s="8">
        <v>1790</v>
      </c>
      <c r="O20" s="9">
        <v>0.31619855149266901</v>
      </c>
      <c r="P20" s="10">
        <v>474</v>
      </c>
      <c r="Q20" s="8">
        <v>268</v>
      </c>
      <c r="R20" s="9">
        <v>0.14972067039106099</v>
      </c>
      <c r="S20" s="9">
        <v>4.7341459106165003E-2</v>
      </c>
      <c r="T20" s="9">
        <v>8.3730789613142606E-2</v>
      </c>
      <c r="U20" s="9">
        <v>0.15975733063700701</v>
      </c>
      <c r="V20" s="11">
        <v>0.1</v>
      </c>
      <c r="W20" s="12"/>
      <c r="X20" s="3"/>
      <c r="Y20" s="3"/>
    </row>
    <row r="21" spans="1:25">
      <c r="A21" s="145"/>
      <c r="B21" s="145"/>
      <c r="C21" s="145"/>
      <c r="D21" s="6" t="s">
        <v>128</v>
      </c>
      <c r="E21" s="7">
        <v>44307.375649224501</v>
      </c>
      <c r="F21" s="38" t="s">
        <v>156</v>
      </c>
      <c r="G21" s="39">
        <v>3</v>
      </c>
      <c r="H21" s="40">
        <f t="shared" si="6"/>
        <v>6.3291139240506328E-3</v>
      </c>
      <c r="I21" s="40">
        <f t="shared" si="7"/>
        <v>5.2994170641229468E-4</v>
      </c>
      <c r="J21" s="8">
        <v>5667</v>
      </c>
      <c r="K21" s="8">
        <v>5661</v>
      </c>
      <c r="L21" s="9">
        <v>0.99894123875066199</v>
      </c>
      <c r="M21" s="10">
        <v>2967</v>
      </c>
      <c r="N21" s="8">
        <v>1790</v>
      </c>
      <c r="O21" s="9">
        <v>0.31619855149266901</v>
      </c>
      <c r="P21" s="10">
        <v>474</v>
      </c>
      <c r="Q21" s="8">
        <v>268</v>
      </c>
      <c r="R21" s="9">
        <v>0.14972067039106099</v>
      </c>
      <c r="S21" s="9">
        <v>4.7341459106165003E-2</v>
      </c>
      <c r="T21" s="9">
        <v>8.3730789613142606E-2</v>
      </c>
      <c r="U21" s="9">
        <v>0.15975733063700701</v>
      </c>
      <c r="V21" s="11">
        <v>0.1</v>
      </c>
      <c r="W21" s="12"/>
      <c r="X21" s="3"/>
      <c r="Y21" s="3"/>
    </row>
    <row r="22" spans="1:25" ht="26.4">
      <c r="A22" s="145"/>
      <c r="B22" s="145"/>
      <c r="C22" s="145"/>
      <c r="D22" s="6" t="s">
        <v>128</v>
      </c>
      <c r="E22" s="7">
        <v>44307.375649224501</v>
      </c>
      <c r="F22" s="38" t="s">
        <v>154</v>
      </c>
      <c r="G22" s="39">
        <v>2</v>
      </c>
      <c r="H22" s="40">
        <f t="shared" si="6"/>
        <v>4.2194092827004216E-3</v>
      </c>
      <c r="I22" s="40">
        <f t="shared" si="7"/>
        <v>3.5329447094152979E-4</v>
      </c>
      <c r="J22" s="8">
        <v>5667</v>
      </c>
      <c r="K22" s="8">
        <v>5661</v>
      </c>
      <c r="L22" s="9">
        <v>0.99894123875066199</v>
      </c>
      <c r="M22" s="10">
        <v>2967</v>
      </c>
      <c r="N22" s="8">
        <v>1790</v>
      </c>
      <c r="O22" s="9">
        <v>0.31619855149266901</v>
      </c>
      <c r="P22" s="10">
        <v>474</v>
      </c>
      <c r="Q22" s="8">
        <v>268</v>
      </c>
      <c r="R22" s="9">
        <v>0.14972067039106099</v>
      </c>
      <c r="S22" s="9">
        <v>4.7341459106165003E-2</v>
      </c>
      <c r="T22" s="9">
        <v>8.3730789613142606E-2</v>
      </c>
      <c r="U22" s="9">
        <v>0.15975733063700701</v>
      </c>
      <c r="V22" s="11">
        <v>0.1</v>
      </c>
      <c r="W22" s="12"/>
      <c r="X22" s="3"/>
      <c r="Y22" s="3"/>
    </row>
    <row r="23" spans="1:25">
      <c r="A23" s="145"/>
      <c r="B23" s="145"/>
      <c r="C23" s="145"/>
      <c r="D23" s="6"/>
      <c r="E23" s="7"/>
      <c r="F23" s="7"/>
      <c r="G23" s="7"/>
      <c r="H23" s="7"/>
      <c r="I23" s="7"/>
      <c r="J23" s="8"/>
      <c r="K23" s="8"/>
      <c r="L23" s="9"/>
      <c r="M23" s="10"/>
      <c r="N23" s="8"/>
      <c r="O23" s="9"/>
      <c r="P23" s="10"/>
      <c r="Q23" s="8"/>
      <c r="R23" s="9"/>
      <c r="S23" s="9"/>
      <c r="T23" s="9"/>
      <c r="U23" s="9"/>
      <c r="V23" s="11"/>
      <c r="W23" s="12"/>
      <c r="X23" s="3"/>
      <c r="Y23" s="3"/>
    </row>
    <row r="24" spans="1:25">
      <c r="A24" s="145"/>
      <c r="B24" s="145"/>
      <c r="C24" s="146"/>
      <c r="D24" s="6" t="s">
        <v>130</v>
      </c>
      <c r="E24" s="7">
        <v>44314.375607673603</v>
      </c>
      <c r="F24" s="7"/>
      <c r="G24" s="7"/>
      <c r="H24" s="7"/>
      <c r="I24" s="7"/>
      <c r="J24" s="8">
        <v>5659</v>
      </c>
      <c r="K24" s="8">
        <v>5654</v>
      </c>
      <c r="L24" s="9">
        <v>0.99911645166990604</v>
      </c>
      <c r="M24" s="10">
        <v>2960</v>
      </c>
      <c r="N24" s="8">
        <v>1685</v>
      </c>
      <c r="O24" s="9">
        <v>0.29801910152104699</v>
      </c>
      <c r="P24" s="10">
        <v>444</v>
      </c>
      <c r="Q24" s="8">
        <v>271</v>
      </c>
      <c r="R24" s="9">
        <v>0.16083086053412499</v>
      </c>
      <c r="S24" s="9">
        <v>4.7930668553236598E-2</v>
      </c>
      <c r="T24" s="9">
        <v>7.8528475415634902E-2</v>
      </c>
      <c r="U24" s="9">
        <v>0.15</v>
      </c>
      <c r="V24" s="11">
        <v>0.1</v>
      </c>
      <c r="W24" s="12" t="s">
        <v>131</v>
      </c>
      <c r="X24" s="3"/>
      <c r="Y24" s="3"/>
    </row>
    <row r="25" spans="1:25">
      <c r="A25" s="145"/>
      <c r="B25" s="145"/>
      <c r="C25" s="50"/>
      <c r="D25" s="6" t="s">
        <v>130</v>
      </c>
      <c r="E25" s="7">
        <v>44314.375607673603</v>
      </c>
      <c r="F25" s="38" t="s">
        <v>155</v>
      </c>
      <c r="G25" s="39">
        <v>9</v>
      </c>
      <c r="H25" s="40">
        <f>G25/P$24</f>
        <v>2.0270270270270271E-2</v>
      </c>
      <c r="I25" s="40">
        <f>+G25/K$24</f>
        <v>1.5917934205871948E-3</v>
      </c>
      <c r="J25" s="8">
        <v>5659</v>
      </c>
      <c r="K25" s="8">
        <v>5654</v>
      </c>
      <c r="L25" s="9">
        <v>0.99911645166990604</v>
      </c>
      <c r="M25" s="10">
        <v>2960</v>
      </c>
      <c r="N25" s="8">
        <v>1685</v>
      </c>
      <c r="O25" s="9">
        <v>0.29801910152104699</v>
      </c>
      <c r="P25" s="10">
        <v>444</v>
      </c>
      <c r="Q25" s="8">
        <v>271</v>
      </c>
      <c r="R25" s="9">
        <v>0.16083086053412499</v>
      </c>
      <c r="S25" s="9">
        <v>4.7930668553236598E-2</v>
      </c>
      <c r="T25" s="9">
        <v>7.8528475415634902E-2</v>
      </c>
      <c r="U25" s="9">
        <v>0.15</v>
      </c>
      <c r="V25" s="11">
        <v>0.1</v>
      </c>
      <c r="W25" s="12"/>
      <c r="X25" s="3"/>
      <c r="Y25" s="3"/>
    </row>
    <row r="26" spans="1:25">
      <c r="A26" s="145"/>
      <c r="B26" s="145"/>
      <c r="C26" s="50"/>
      <c r="D26" s="6" t="s">
        <v>130</v>
      </c>
      <c r="E26" s="7">
        <v>44314.375607673603</v>
      </c>
      <c r="F26" s="38" t="s">
        <v>152</v>
      </c>
      <c r="G26" s="39">
        <v>12</v>
      </c>
      <c r="H26" s="40">
        <f t="shared" ref="H26:H29" si="8">G26/P$24</f>
        <v>2.7027027027027029E-2</v>
      </c>
      <c r="I26" s="40">
        <f t="shared" ref="I26:I29" si="9">+G26/K$24</f>
        <v>2.1223912274495934E-3</v>
      </c>
      <c r="J26" s="8">
        <v>5659</v>
      </c>
      <c r="K26" s="8">
        <v>5654</v>
      </c>
      <c r="L26" s="9">
        <v>0.99911645166990604</v>
      </c>
      <c r="M26" s="10">
        <v>2960</v>
      </c>
      <c r="N26" s="8">
        <v>1685</v>
      </c>
      <c r="O26" s="9">
        <v>0.29801910152104699</v>
      </c>
      <c r="P26" s="10">
        <v>444</v>
      </c>
      <c r="Q26" s="8">
        <v>271</v>
      </c>
      <c r="R26" s="9">
        <v>0.16083086053412499</v>
      </c>
      <c r="S26" s="9">
        <v>4.7930668553236598E-2</v>
      </c>
      <c r="T26" s="9">
        <v>7.8528475415634902E-2</v>
      </c>
      <c r="U26" s="9">
        <v>0.15</v>
      </c>
      <c r="V26" s="11">
        <v>0.1</v>
      </c>
      <c r="W26" s="12"/>
      <c r="X26" s="3"/>
      <c r="Y26" s="3"/>
    </row>
    <row r="27" spans="1:25">
      <c r="A27" s="145"/>
      <c r="B27" s="145"/>
      <c r="C27" s="50"/>
      <c r="D27" s="6" t="s">
        <v>130</v>
      </c>
      <c r="E27" s="7">
        <v>44314.375607673603</v>
      </c>
      <c r="F27" s="38" t="s">
        <v>50</v>
      </c>
      <c r="G27" s="39">
        <v>6</v>
      </c>
      <c r="H27" s="40">
        <f t="shared" si="8"/>
        <v>1.3513513513513514E-2</v>
      </c>
      <c r="I27" s="40">
        <f t="shared" si="9"/>
        <v>1.0611956137247967E-3</v>
      </c>
      <c r="J27" s="8">
        <v>5659</v>
      </c>
      <c r="K27" s="8">
        <v>5654</v>
      </c>
      <c r="L27" s="9">
        <v>0.99911645166990604</v>
      </c>
      <c r="M27" s="10">
        <v>2960</v>
      </c>
      <c r="N27" s="8">
        <v>1685</v>
      </c>
      <c r="O27" s="9">
        <v>0.29801910152104699</v>
      </c>
      <c r="P27" s="10">
        <v>444</v>
      </c>
      <c r="Q27" s="8">
        <v>271</v>
      </c>
      <c r="R27" s="9">
        <v>0.16083086053412499</v>
      </c>
      <c r="S27" s="9">
        <v>4.7930668553236598E-2</v>
      </c>
      <c r="T27" s="9">
        <v>7.8528475415634902E-2</v>
      </c>
      <c r="U27" s="9">
        <v>0.15</v>
      </c>
      <c r="V27" s="11">
        <v>0.1</v>
      </c>
      <c r="W27" s="12"/>
      <c r="X27" s="3"/>
      <c r="Y27" s="3"/>
    </row>
    <row r="28" spans="1:25" ht="26.4">
      <c r="A28" s="145"/>
      <c r="B28" s="145"/>
      <c r="C28" s="50"/>
      <c r="D28" s="6" t="s">
        <v>130</v>
      </c>
      <c r="E28" s="7">
        <v>44314.375607673603</v>
      </c>
      <c r="F28" s="38" t="s">
        <v>153</v>
      </c>
      <c r="G28" s="39">
        <v>2</v>
      </c>
      <c r="H28" s="40">
        <f t="shared" si="8"/>
        <v>4.5045045045045045E-3</v>
      </c>
      <c r="I28" s="40">
        <f t="shared" si="9"/>
        <v>3.5373187124159886E-4</v>
      </c>
      <c r="J28" s="8">
        <v>5659</v>
      </c>
      <c r="K28" s="8">
        <v>5654</v>
      </c>
      <c r="L28" s="9">
        <v>0.99911645166990604</v>
      </c>
      <c r="M28" s="10">
        <v>2960</v>
      </c>
      <c r="N28" s="8">
        <v>1685</v>
      </c>
      <c r="O28" s="9">
        <v>0.29801910152104699</v>
      </c>
      <c r="P28" s="10">
        <v>444</v>
      </c>
      <c r="Q28" s="8">
        <v>271</v>
      </c>
      <c r="R28" s="9">
        <v>0.16083086053412499</v>
      </c>
      <c r="S28" s="9">
        <v>4.7930668553236598E-2</v>
      </c>
      <c r="T28" s="9">
        <v>7.8528475415634902E-2</v>
      </c>
      <c r="U28" s="9">
        <v>0.15</v>
      </c>
      <c r="V28" s="11">
        <v>0.1</v>
      </c>
      <c r="W28" s="12"/>
      <c r="X28" s="3"/>
      <c r="Y28" s="3"/>
    </row>
    <row r="29" spans="1:25" ht="26.4">
      <c r="A29" s="145"/>
      <c r="B29" s="145"/>
      <c r="C29" s="50"/>
      <c r="D29" s="6" t="s">
        <v>130</v>
      </c>
      <c r="E29" s="7">
        <v>44314.375607673603</v>
      </c>
      <c r="F29" s="38" t="s">
        <v>154</v>
      </c>
      <c r="G29" s="39">
        <v>2</v>
      </c>
      <c r="H29" s="40">
        <f t="shared" si="8"/>
        <v>4.5045045045045045E-3</v>
      </c>
      <c r="I29" s="40">
        <f t="shared" si="9"/>
        <v>3.5373187124159886E-4</v>
      </c>
      <c r="J29" s="8">
        <v>5659</v>
      </c>
      <c r="K29" s="8">
        <v>5654</v>
      </c>
      <c r="L29" s="9">
        <v>0.99911645166990604</v>
      </c>
      <c r="M29" s="10">
        <v>2960</v>
      </c>
      <c r="N29" s="8">
        <v>1685</v>
      </c>
      <c r="O29" s="9">
        <v>0.29801910152104699</v>
      </c>
      <c r="P29" s="10">
        <v>444</v>
      </c>
      <c r="Q29" s="8">
        <v>271</v>
      </c>
      <c r="R29" s="9">
        <v>0.16083086053412499</v>
      </c>
      <c r="S29" s="9">
        <v>4.7930668553236598E-2</v>
      </c>
      <c r="T29" s="9">
        <v>7.8528475415634902E-2</v>
      </c>
      <c r="U29" s="9">
        <v>0.15</v>
      </c>
      <c r="V29" s="11">
        <v>0.1</v>
      </c>
      <c r="W29" s="12"/>
      <c r="X29" s="3"/>
      <c r="Y29" s="3"/>
    </row>
    <row r="30" spans="1:25">
      <c r="A30" s="145"/>
      <c r="B30" s="145"/>
      <c r="C30" s="149" t="s">
        <v>132</v>
      </c>
      <c r="D30" s="139"/>
      <c r="E30" s="51" t="s">
        <v>0</v>
      </c>
      <c r="F30" s="51"/>
      <c r="G30" s="51"/>
      <c r="H30" s="51"/>
      <c r="I30" s="51"/>
      <c r="J30" s="15">
        <v>22671</v>
      </c>
      <c r="K30" s="15">
        <v>22636</v>
      </c>
      <c r="L30" s="16">
        <v>0.99845617749547899</v>
      </c>
      <c r="M30" s="17">
        <v>11986</v>
      </c>
      <c r="N30" s="15">
        <v>6982</v>
      </c>
      <c r="O30" s="16">
        <v>0.30844672203569501</v>
      </c>
      <c r="P30" s="17">
        <v>1607</v>
      </c>
      <c r="Q30" s="15">
        <v>962</v>
      </c>
      <c r="R30" s="16">
        <v>0.13778287023775401</v>
      </c>
      <c r="S30" s="16">
        <v>4.24986746775049E-2</v>
      </c>
      <c r="T30" s="16">
        <v>7.09931083230253E-2</v>
      </c>
      <c r="U30" s="16">
        <v>0.134073085266144</v>
      </c>
      <c r="V30" s="51" t="s">
        <v>0</v>
      </c>
      <c r="W30" s="51" t="s">
        <v>0</v>
      </c>
      <c r="X30" s="3"/>
      <c r="Y30" s="3"/>
    </row>
    <row r="31" spans="1:25" ht="20.399999999999999">
      <c r="A31" s="145"/>
      <c r="B31" s="145"/>
      <c r="C31" s="143" t="s">
        <v>34</v>
      </c>
      <c r="D31" s="6" t="s">
        <v>133</v>
      </c>
      <c r="E31" s="7">
        <v>44287.486219097198</v>
      </c>
      <c r="F31" s="7"/>
      <c r="G31" s="7"/>
      <c r="H31" s="7"/>
      <c r="I31" s="7"/>
      <c r="J31" s="8">
        <v>2057</v>
      </c>
      <c r="K31" s="8">
        <v>1967</v>
      </c>
      <c r="L31" s="9">
        <v>0.95624696159455502</v>
      </c>
      <c r="M31" s="10">
        <v>767</v>
      </c>
      <c r="N31" s="8">
        <v>511</v>
      </c>
      <c r="O31" s="9">
        <v>0.25978647686832701</v>
      </c>
      <c r="P31" s="10">
        <v>21</v>
      </c>
      <c r="Q31" s="8">
        <v>12</v>
      </c>
      <c r="R31" s="9">
        <v>2.34833659491194E-2</v>
      </c>
      <c r="S31" s="9">
        <v>6.1006609049313702E-3</v>
      </c>
      <c r="T31" s="9">
        <v>1.06761565836299E-2</v>
      </c>
      <c r="U31" s="9">
        <v>2.73794002607562E-2</v>
      </c>
      <c r="V31" s="11">
        <v>2.8</v>
      </c>
      <c r="W31" s="12" t="s">
        <v>134</v>
      </c>
      <c r="X31" s="3"/>
      <c r="Y31" s="3"/>
    </row>
    <row r="32" spans="1:25" ht="20.399999999999999">
      <c r="A32" s="145"/>
      <c r="B32" s="145"/>
      <c r="C32" s="144"/>
      <c r="D32" s="6" t="s">
        <v>133</v>
      </c>
      <c r="E32" s="7">
        <v>44287.486219097198</v>
      </c>
      <c r="F32" s="41" t="s">
        <v>81</v>
      </c>
      <c r="G32" s="39">
        <v>9</v>
      </c>
      <c r="H32" s="40">
        <f>G32/P$31</f>
        <v>0.42857142857142855</v>
      </c>
      <c r="I32" s="40">
        <f>+G32/K$31</f>
        <v>4.5754956786985259E-3</v>
      </c>
      <c r="J32" s="8">
        <v>2057</v>
      </c>
      <c r="K32" s="8">
        <v>1967</v>
      </c>
      <c r="L32" s="9">
        <v>0.95624696159455502</v>
      </c>
      <c r="M32" s="10">
        <v>767</v>
      </c>
      <c r="N32" s="8">
        <v>511</v>
      </c>
      <c r="O32" s="9">
        <v>0.25978647686832701</v>
      </c>
      <c r="P32" s="10">
        <v>21</v>
      </c>
      <c r="Q32" s="8">
        <v>12</v>
      </c>
      <c r="R32" s="9">
        <v>2.34833659491194E-2</v>
      </c>
      <c r="S32" s="9">
        <v>6.1006609049313702E-3</v>
      </c>
      <c r="T32" s="9">
        <v>1.06761565836299E-2</v>
      </c>
      <c r="U32" s="9">
        <v>2.73794002607562E-2</v>
      </c>
      <c r="V32" s="11">
        <v>2.8</v>
      </c>
      <c r="W32" s="12"/>
      <c r="X32" s="3"/>
      <c r="Y32" s="3"/>
    </row>
    <row r="33" spans="1:25" ht="30.6">
      <c r="A33" s="145"/>
      <c r="B33" s="145"/>
      <c r="C33" s="144"/>
      <c r="D33" s="6" t="s">
        <v>133</v>
      </c>
      <c r="E33" s="7">
        <v>44287.486219097198</v>
      </c>
      <c r="F33" s="41" t="s">
        <v>112</v>
      </c>
      <c r="G33" s="39">
        <v>1</v>
      </c>
      <c r="H33" s="40">
        <f t="shared" ref="H33:H35" si="10">G33/P$31</f>
        <v>4.7619047619047616E-2</v>
      </c>
      <c r="I33" s="40">
        <f t="shared" ref="I33:I35" si="11">+G33/K$31</f>
        <v>5.0838840874428064E-4</v>
      </c>
      <c r="J33" s="8">
        <v>2057</v>
      </c>
      <c r="K33" s="8">
        <v>1967</v>
      </c>
      <c r="L33" s="9">
        <v>0.95624696159455502</v>
      </c>
      <c r="M33" s="10">
        <v>767</v>
      </c>
      <c r="N33" s="8">
        <v>511</v>
      </c>
      <c r="O33" s="9">
        <v>0.25978647686832701</v>
      </c>
      <c r="P33" s="10">
        <v>21</v>
      </c>
      <c r="Q33" s="8">
        <v>12</v>
      </c>
      <c r="R33" s="9">
        <v>2.34833659491194E-2</v>
      </c>
      <c r="S33" s="9">
        <v>6.1006609049313702E-3</v>
      </c>
      <c r="T33" s="9">
        <v>1.06761565836299E-2</v>
      </c>
      <c r="U33" s="9">
        <v>2.73794002607562E-2</v>
      </c>
      <c r="V33" s="11">
        <v>2.8</v>
      </c>
      <c r="W33" s="12"/>
      <c r="X33" s="3"/>
      <c r="Y33" s="3"/>
    </row>
    <row r="34" spans="1:25" ht="20.399999999999999">
      <c r="A34" s="145"/>
      <c r="B34" s="145"/>
      <c r="C34" s="144"/>
      <c r="D34" s="6" t="s">
        <v>133</v>
      </c>
      <c r="E34" s="7">
        <v>44287.486219097198</v>
      </c>
      <c r="F34" s="41" t="s">
        <v>113</v>
      </c>
      <c r="G34" s="39">
        <v>0</v>
      </c>
      <c r="H34" s="40">
        <f t="shared" si="10"/>
        <v>0</v>
      </c>
      <c r="I34" s="40">
        <f t="shared" si="11"/>
        <v>0</v>
      </c>
      <c r="J34" s="8">
        <v>2057</v>
      </c>
      <c r="K34" s="8">
        <v>1967</v>
      </c>
      <c r="L34" s="9">
        <v>0.95624696159455502</v>
      </c>
      <c r="M34" s="10">
        <v>767</v>
      </c>
      <c r="N34" s="8">
        <v>511</v>
      </c>
      <c r="O34" s="9">
        <v>0.25978647686832701</v>
      </c>
      <c r="P34" s="10">
        <v>21</v>
      </c>
      <c r="Q34" s="8">
        <v>12</v>
      </c>
      <c r="R34" s="9">
        <v>2.34833659491194E-2</v>
      </c>
      <c r="S34" s="9">
        <v>6.1006609049313702E-3</v>
      </c>
      <c r="T34" s="9">
        <v>1.06761565836299E-2</v>
      </c>
      <c r="U34" s="9">
        <v>2.73794002607562E-2</v>
      </c>
      <c r="V34" s="11">
        <v>2.8</v>
      </c>
      <c r="W34" s="12"/>
      <c r="X34" s="3"/>
      <c r="Y34" s="3"/>
    </row>
    <row r="35" spans="1:25" ht="20.399999999999999">
      <c r="A35" s="145"/>
      <c r="B35" s="145"/>
      <c r="C35" s="144"/>
      <c r="D35" s="6" t="s">
        <v>133</v>
      </c>
      <c r="E35" s="7">
        <v>44287.486219097198</v>
      </c>
      <c r="F35" s="41" t="s">
        <v>114</v>
      </c>
      <c r="G35" s="39">
        <v>1</v>
      </c>
      <c r="H35" s="40">
        <f t="shared" si="10"/>
        <v>4.7619047619047616E-2</v>
      </c>
      <c r="I35" s="40">
        <f t="shared" si="11"/>
        <v>5.0838840874428064E-4</v>
      </c>
      <c r="J35" s="8">
        <v>2057</v>
      </c>
      <c r="K35" s="8">
        <v>1967</v>
      </c>
      <c r="L35" s="9">
        <v>0.95624696159455502</v>
      </c>
      <c r="M35" s="10">
        <v>767</v>
      </c>
      <c r="N35" s="8">
        <v>511</v>
      </c>
      <c r="O35" s="9">
        <v>0.25978647686832701</v>
      </c>
      <c r="P35" s="10">
        <v>21</v>
      </c>
      <c r="Q35" s="8">
        <v>12</v>
      </c>
      <c r="R35" s="9">
        <v>2.34833659491194E-2</v>
      </c>
      <c r="S35" s="9">
        <v>6.1006609049313702E-3</v>
      </c>
      <c r="T35" s="9">
        <v>1.06761565836299E-2</v>
      </c>
      <c r="U35" s="9">
        <v>2.73794002607562E-2</v>
      </c>
      <c r="V35" s="11">
        <v>2.8</v>
      </c>
      <c r="W35" s="12"/>
      <c r="X35" s="3"/>
      <c r="Y35" s="3"/>
    </row>
    <row r="36" spans="1:25">
      <c r="A36" s="145"/>
      <c r="B36" s="145"/>
      <c r="C36" s="144"/>
      <c r="D36" s="6"/>
      <c r="E36" s="7"/>
      <c r="F36" s="7"/>
      <c r="G36" s="7"/>
      <c r="H36" s="7"/>
      <c r="I36" s="7"/>
      <c r="J36" s="8"/>
      <c r="K36" s="8"/>
      <c r="L36" s="9"/>
      <c r="M36" s="10"/>
      <c r="N36" s="8"/>
      <c r="O36" s="9"/>
      <c r="P36" s="10"/>
      <c r="Q36" s="8"/>
      <c r="R36" s="9"/>
      <c r="S36" s="9"/>
      <c r="T36" s="9"/>
      <c r="U36" s="9"/>
      <c r="V36" s="11"/>
      <c r="W36" s="12"/>
      <c r="X36" s="3"/>
      <c r="Y36" s="3"/>
    </row>
    <row r="37" spans="1:25" ht="20.399999999999999">
      <c r="A37" s="145"/>
      <c r="B37" s="145"/>
      <c r="C37" s="145"/>
      <c r="D37" s="6" t="s">
        <v>135</v>
      </c>
      <c r="E37" s="7">
        <v>44292.5523169792</v>
      </c>
      <c r="F37" s="7"/>
      <c r="G37" s="7"/>
      <c r="H37" s="7"/>
      <c r="I37" s="7"/>
      <c r="J37" s="8">
        <v>926</v>
      </c>
      <c r="K37" s="8">
        <v>918</v>
      </c>
      <c r="L37" s="9">
        <v>0.99136069114470804</v>
      </c>
      <c r="M37" s="10">
        <v>232</v>
      </c>
      <c r="N37" s="8">
        <v>165</v>
      </c>
      <c r="O37" s="9">
        <v>0.17973856209150299</v>
      </c>
      <c r="P37" s="10">
        <v>8</v>
      </c>
      <c r="Q37" s="8">
        <v>7</v>
      </c>
      <c r="R37" s="9">
        <v>4.2424242424242399E-2</v>
      </c>
      <c r="S37" s="9">
        <v>7.6252723311546798E-3</v>
      </c>
      <c r="T37" s="9">
        <v>8.7145969498910701E-3</v>
      </c>
      <c r="U37" s="9">
        <v>3.4482758620689703E-2</v>
      </c>
      <c r="V37" s="11">
        <v>3.1</v>
      </c>
      <c r="W37" s="12" t="s">
        <v>136</v>
      </c>
      <c r="X37" s="3"/>
      <c r="Y37" s="3"/>
    </row>
    <row r="38" spans="1:25" ht="20.399999999999999">
      <c r="A38" s="145"/>
      <c r="B38" s="145"/>
      <c r="C38" s="145"/>
      <c r="D38" s="6" t="s">
        <v>135</v>
      </c>
      <c r="E38" s="7">
        <v>44292.5523169792</v>
      </c>
      <c r="F38" s="41" t="s">
        <v>115</v>
      </c>
      <c r="G38" s="39">
        <v>3</v>
      </c>
      <c r="H38" s="40">
        <f>G38/P$37</f>
        <v>0.375</v>
      </c>
      <c r="I38" s="40">
        <f>+G38/K$37</f>
        <v>3.2679738562091504E-3</v>
      </c>
      <c r="J38" s="8">
        <v>926</v>
      </c>
      <c r="K38" s="8">
        <v>918</v>
      </c>
      <c r="L38" s="9">
        <v>0.99136069114470804</v>
      </c>
      <c r="M38" s="10">
        <v>232</v>
      </c>
      <c r="N38" s="8">
        <v>165</v>
      </c>
      <c r="O38" s="9">
        <v>0.17973856209150299</v>
      </c>
      <c r="P38" s="10">
        <v>8</v>
      </c>
      <c r="Q38" s="8">
        <v>7</v>
      </c>
      <c r="R38" s="9">
        <v>4.2424242424242399E-2</v>
      </c>
      <c r="S38" s="9">
        <v>7.6252723311546798E-3</v>
      </c>
      <c r="T38" s="9">
        <v>8.7145969498910701E-3</v>
      </c>
      <c r="U38" s="9">
        <v>3.4482758620689703E-2</v>
      </c>
      <c r="V38" s="11">
        <v>3.1</v>
      </c>
      <c r="W38" s="12"/>
      <c r="X38" s="3"/>
      <c r="Y38" s="3"/>
    </row>
    <row r="39" spans="1:25" ht="20.399999999999999">
      <c r="A39" s="145"/>
      <c r="B39" s="145"/>
      <c r="C39" s="145"/>
      <c r="D39" s="6" t="s">
        <v>135</v>
      </c>
      <c r="E39" s="7">
        <v>44292.5523169792</v>
      </c>
      <c r="F39" s="41" t="s">
        <v>119</v>
      </c>
      <c r="G39" s="39">
        <v>1</v>
      </c>
      <c r="H39" s="40">
        <f t="shared" ref="H39:H46" si="12">G39/P$37</f>
        <v>0.125</v>
      </c>
      <c r="I39" s="40">
        <f t="shared" ref="I39:I46" si="13">+G39/K$37</f>
        <v>1.0893246187363835E-3</v>
      </c>
      <c r="J39" s="8">
        <v>926</v>
      </c>
      <c r="K39" s="8">
        <v>918</v>
      </c>
      <c r="L39" s="9">
        <v>0.99136069114470804</v>
      </c>
      <c r="M39" s="10">
        <v>232</v>
      </c>
      <c r="N39" s="8">
        <v>165</v>
      </c>
      <c r="O39" s="9">
        <v>0.17973856209150299</v>
      </c>
      <c r="P39" s="10">
        <v>8</v>
      </c>
      <c r="Q39" s="8">
        <v>7</v>
      </c>
      <c r="R39" s="9">
        <v>4.2424242424242399E-2</v>
      </c>
      <c r="S39" s="9">
        <v>7.6252723311546798E-3</v>
      </c>
      <c r="T39" s="9">
        <v>8.7145969498910701E-3</v>
      </c>
      <c r="U39" s="9">
        <v>3.4482758620689703E-2</v>
      </c>
      <c r="V39" s="11">
        <v>3.1</v>
      </c>
      <c r="W39" s="12"/>
      <c r="X39" s="3"/>
      <c r="Y39" s="3"/>
    </row>
    <row r="40" spans="1:25" ht="20.399999999999999">
      <c r="A40" s="145"/>
      <c r="B40" s="145"/>
      <c r="C40" s="145"/>
      <c r="D40" s="6" t="s">
        <v>135</v>
      </c>
      <c r="E40" s="7">
        <v>44292.5523169792</v>
      </c>
      <c r="F40" s="41" t="s">
        <v>123</v>
      </c>
      <c r="G40" s="39">
        <v>0</v>
      </c>
      <c r="H40" s="40">
        <f t="shared" si="12"/>
        <v>0</v>
      </c>
      <c r="I40" s="40">
        <f t="shared" si="13"/>
        <v>0</v>
      </c>
      <c r="J40" s="8">
        <v>926</v>
      </c>
      <c r="K40" s="8">
        <v>918</v>
      </c>
      <c r="L40" s="9">
        <v>0.99136069114470804</v>
      </c>
      <c r="M40" s="10">
        <v>232</v>
      </c>
      <c r="N40" s="8">
        <v>165</v>
      </c>
      <c r="O40" s="9">
        <v>0.17973856209150299</v>
      </c>
      <c r="P40" s="10">
        <v>8</v>
      </c>
      <c r="Q40" s="8">
        <v>7</v>
      </c>
      <c r="R40" s="9">
        <v>4.2424242424242399E-2</v>
      </c>
      <c r="S40" s="9">
        <v>7.6252723311546798E-3</v>
      </c>
      <c r="T40" s="9">
        <v>8.7145969498910701E-3</v>
      </c>
      <c r="U40" s="9">
        <v>3.4482758620689703E-2</v>
      </c>
      <c r="V40" s="11">
        <v>3.1</v>
      </c>
      <c r="W40" s="12"/>
      <c r="X40" s="3"/>
      <c r="Y40" s="3"/>
    </row>
    <row r="41" spans="1:25" ht="20.399999999999999">
      <c r="A41" s="145"/>
      <c r="B41" s="145"/>
      <c r="C41" s="145"/>
      <c r="D41" s="6" t="s">
        <v>135</v>
      </c>
      <c r="E41" s="7">
        <v>44292.5523169792</v>
      </c>
      <c r="F41" s="41" t="s">
        <v>120</v>
      </c>
      <c r="G41" s="39">
        <v>0</v>
      </c>
      <c r="H41" s="40">
        <f t="shared" si="12"/>
        <v>0</v>
      </c>
      <c r="I41" s="40">
        <f t="shared" si="13"/>
        <v>0</v>
      </c>
      <c r="J41" s="8">
        <v>926</v>
      </c>
      <c r="K41" s="8">
        <v>918</v>
      </c>
      <c r="L41" s="9">
        <v>0.99136069114470804</v>
      </c>
      <c r="M41" s="10">
        <v>232</v>
      </c>
      <c r="N41" s="8">
        <v>165</v>
      </c>
      <c r="O41" s="9">
        <v>0.17973856209150299</v>
      </c>
      <c r="P41" s="10">
        <v>8</v>
      </c>
      <c r="Q41" s="8">
        <v>7</v>
      </c>
      <c r="R41" s="9">
        <v>4.2424242424242399E-2</v>
      </c>
      <c r="S41" s="9">
        <v>7.6252723311546798E-3</v>
      </c>
      <c r="T41" s="9">
        <v>8.7145969498910701E-3</v>
      </c>
      <c r="U41" s="9">
        <v>3.4482758620689703E-2</v>
      </c>
      <c r="V41" s="11">
        <v>3.1</v>
      </c>
      <c r="W41" s="12"/>
      <c r="X41" s="3"/>
      <c r="Y41" s="3"/>
    </row>
    <row r="42" spans="1:25" ht="20.399999999999999">
      <c r="A42" s="145"/>
      <c r="B42" s="145"/>
      <c r="C42" s="145"/>
      <c r="D42" s="6" t="s">
        <v>135</v>
      </c>
      <c r="E42" s="7">
        <v>44292.5523169792</v>
      </c>
      <c r="F42" s="41" t="s">
        <v>121</v>
      </c>
      <c r="G42" s="39">
        <v>0</v>
      </c>
      <c r="H42" s="40">
        <f t="shared" si="12"/>
        <v>0</v>
      </c>
      <c r="I42" s="40">
        <f t="shared" si="13"/>
        <v>0</v>
      </c>
      <c r="J42" s="8">
        <v>926</v>
      </c>
      <c r="K42" s="8">
        <v>918</v>
      </c>
      <c r="L42" s="9">
        <v>0.99136069114470804</v>
      </c>
      <c r="M42" s="10">
        <v>232</v>
      </c>
      <c r="N42" s="8">
        <v>165</v>
      </c>
      <c r="O42" s="9">
        <v>0.17973856209150299</v>
      </c>
      <c r="P42" s="10">
        <v>8</v>
      </c>
      <c r="Q42" s="8">
        <v>7</v>
      </c>
      <c r="R42" s="9">
        <v>4.2424242424242399E-2</v>
      </c>
      <c r="S42" s="9">
        <v>7.6252723311546798E-3</v>
      </c>
      <c r="T42" s="9">
        <v>8.7145969498910701E-3</v>
      </c>
      <c r="U42" s="9">
        <v>3.4482758620689703E-2</v>
      </c>
      <c r="V42" s="11">
        <v>3.1</v>
      </c>
      <c r="W42" s="12"/>
      <c r="X42" s="3"/>
      <c r="Y42" s="3"/>
    </row>
    <row r="43" spans="1:25" ht="20.399999999999999">
      <c r="A43" s="145"/>
      <c r="B43" s="145"/>
      <c r="C43" s="145"/>
      <c r="D43" s="6" t="s">
        <v>135</v>
      </c>
      <c r="E43" s="7">
        <v>44292.5523169792</v>
      </c>
      <c r="F43" s="41" t="s">
        <v>122</v>
      </c>
      <c r="G43" s="39">
        <v>0</v>
      </c>
      <c r="H43" s="40">
        <f t="shared" si="12"/>
        <v>0</v>
      </c>
      <c r="I43" s="40">
        <f t="shared" si="13"/>
        <v>0</v>
      </c>
      <c r="J43" s="8">
        <v>926</v>
      </c>
      <c r="K43" s="8">
        <v>918</v>
      </c>
      <c r="L43" s="9">
        <v>0.99136069114470804</v>
      </c>
      <c r="M43" s="10">
        <v>232</v>
      </c>
      <c r="N43" s="8">
        <v>165</v>
      </c>
      <c r="O43" s="9">
        <v>0.17973856209150299</v>
      </c>
      <c r="P43" s="10">
        <v>8</v>
      </c>
      <c r="Q43" s="8">
        <v>7</v>
      </c>
      <c r="R43" s="9">
        <v>4.2424242424242399E-2</v>
      </c>
      <c r="S43" s="9">
        <v>7.6252723311546798E-3</v>
      </c>
      <c r="T43" s="9">
        <v>8.7145969498910701E-3</v>
      </c>
      <c r="U43" s="9">
        <v>3.4482758620689703E-2</v>
      </c>
      <c r="V43" s="11">
        <v>3.1</v>
      </c>
      <c r="W43" s="12"/>
      <c r="X43" s="3"/>
      <c r="Y43" s="3"/>
    </row>
    <row r="44" spans="1:25" ht="30.6">
      <c r="A44" s="145"/>
      <c r="B44" s="145"/>
      <c r="C44" s="145"/>
      <c r="D44" s="6" t="s">
        <v>135</v>
      </c>
      <c r="E44" s="7">
        <v>44292.5523169792</v>
      </c>
      <c r="F44" s="41" t="s">
        <v>112</v>
      </c>
      <c r="G44" s="39">
        <v>2</v>
      </c>
      <c r="H44" s="40">
        <f t="shared" si="12"/>
        <v>0.25</v>
      </c>
      <c r="I44" s="40">
        <f t="shared" si="13"/>
        <v>2.1786492374727671E-3</v>
      </c>
      <c r="J44" s="8">
        <v>926</v>
      </c>
      <c r="K44" s="8">
        <v>918</v>
      </c>
      <c r="L44" s="9">
        <v>0.99136069114470804</v>
      </c>
      <c r="M44" s="10">
        <v>232</v>
      </c>
      <c r="N44" s="8">
        <v>165</v>
      </c>
      <c r="O44" s="9">
        <v>0.17973856209150299</v>
      </c>
      <c r="P44" s="10">
        <v>8</v>
      </c>
      <c r="Q44" s="8">
        <v>7</v>
      </c>
      <c r="R44" s="9">
        <v>4.2424242424242399E-2</v>
      </c>
      <c r="S44" s="9">
        <v>7.6252723311546798E-3</v>
      </c>
      <c r="T44" s="9">
        <v>8.7145969498910701E-3</v>
      </c>
      <c r="U44" s="9">
        <v>3.4482758620689703E-2</v>
      </c>
      <c r="V44" s="11">
        <v>3.1</v>
      </c>
      <c r="W44" s="12"/>
      <c r="X44" s="3"/>
      <c r="Y44" s="3"/>
    </row>
    <row r="45" spans="1:25" ht="20.399999999999999">
      <c r="A45" s="145"/>
      <c r="B45" s="145"/>
      <c r="C45" s="145"/>
      <c r="D45" s="6" t="s">
        <v>135</v>
      </c>
      <c r="E45" s="7">
        <v>44292.5523169792</v>
      </c>
      <c r="F45" s="41" t="s">
        <v>113</v>
      </c>
      <c r="G45" s="39">
        <v>0</v>
      </c>
      <c r="H45" s="40">
        <f t="shared" si="12"/>
        <v>0</v>
      </c>
      <c r="I45" s="40">
        <f t="shared" si="13"/>
        <v>0</v>
      </c>
      <c r="J45" s="8">
        <v>926</v>
      </c>
      <c r="K45" s="8">
        <v>918</v>
      </c>
      <c r="L45" s="9">
        <v>0.99136069114470804</v>
      </c>
      <c r="M45" s="10">
        <v>232</v>
      </c>
      <c r="N45" s="8">
        <v>165</v>
      </c>
      <c r="O45" s="9">
        <v>0.17973856209150299</v>
      </c>
      <c r="P45" s="10">
        <v>8</v>
      </c>
      <c r="Q45" s="8">
        <v>7</v>
      </c>
      <c r="R45" s="9">
        <v>4.2424242424242399E-2</v>
      </c>
      <c r="S45" s="9">
        <v>7.6252723311546798E-3</v>
      </c>
      <c r="T45" s="9">
        <v>8.7145969498910701E-3</v>
      </c>
      <c r="U45" s="9">
        <v>3.4482758620689703E-2</v>
      </c>
      <c r="V45" s="11">
        <v>3.1</v>
      </c>
      <c r="W45" s="12"/>
      <c r="X45" s="3"/>
      <c r="Y45" s="3"/>
    </row>
    <row r="46" spans="1:25" ht="30.6">
      <c r="A46" s="145"/>
      <c r="B46" s="145"/>
      <c r="C46" s="145"/>
      <c r="D46" s="6" t="s">
        <v>135</v>
      </c>
      <c r="E46" s="7">
        <v>44292.5523169792</v>
      </c>
      <c r="F46" s="41" t="s">
        <v>157</v>
      </c>
      <c r="G46" s="39">
        <v>0</v>
      </c>
      <c r="H46" s="40">
        <f t="shared" si="12"/>
        <v>0</v>
      </c>
      <c r="I46" s="40">
        <f t="shared" si="13"/>
        <v>0</v>
      </c>
      <c r="J46" s="8">
        <v>926</v>
      </c>
      <c r="K46" s="8">
        <v>918</v>
      </c>
      <c r="L46" s="9">
        <v>0.99136069114470804</v>
      </c>
      <c r="M46" s="10">
        <v>232</v>
      </c>
      <c r="N46" s="8">
        <v>165</v>
      </c>
      <c r="O46" s="9">
        <v>0.17973856209150299</v>
      </c>
      <c r="P46" s="10">
        <v>8</v>
      </c>
      <c r="Q46" s="8">
        <v>7</v>
      </c>
      <c r="R46" s="9">
        <v>4.2424242424242399E-2</v>
      </c>
      <c r="S46" s="9">
        <v>7.6252723311546798E-3</v>
      </c>
      <c r="T46" s="9">
        <v>8.7145969498910701E-3</v>
      </c>
      <c r="U46" s="9">
        <v>3.4482758620689703E-2</v>
      </c>
      <c r="V46" s="11">
        <v>3.1</v>
      </c>
      <c r="W46" s="12"/>
      <c r="X46" s="3"/>
      <c r="Y46" s="3"/>
    </row>
    <row r="47" spans="1:25">
      <c r="A47" s="145"/>
      <c r="B47" s="145"/>
      <c r="C47" s="145"/>
      <c r="D47" s="6"/>
      <c r="E47" s="7"/>
      <c r="F47" s="7"/>
      <c r="G47" s="7"/>
      <c r="H47" s="7"/>
      <c r="I47" s="7"/>
      <c r="J47" s="8"/>
      <c r="K47" s="8"/>
      <c r="L47" s="9"/>
      <c r="M47" s="10"/>
      <c r="N47" s="8"/>
      <c r="O47" s="9"/>
      <c r="P47" s="10"/>
      <c r="Q47" s="8"/>
      <c r="R47" s="9"/>
      <c r="S47" s="9"/>
      <c r="T47" s="9"/>
      <c r="U47" s="9"/>
      <c r="V47" s="11"/>
      <c r="W47" s="12"/>
      <c r="X47" s="3"/>
      <c r="Y47" s="3"/>
    </row>
    <row r="48" spans="1:25" ht="20.399999999999999">
      <c r="A48" s="145"/>
      <c r="B48" s="145"/>
      <c r="C48" s="145"/>
      <c r="D48" s="6" t="s">
        <v>137</v>
      </c>
      <c r="E48" s="7">
        <v>44295.465385219897</v>
      </c>
      <c r="F48" s="7"/>
      <c r="G48" s="7"/>
      <c r="H48" s="7"/>
      <c r="I48" s="7"/>
      <c r="J48" s="8">
        <v>5007</v>
      </c>
      <c r="K48" s="8">
        <v>4476</v>
      </c>
      <c r="L48" s="9">
        <v>0.89394847213900497</v>
      </c>
      <c r="M48" s="10">
        <v>1144</v>
      </c>
      <c r="N48" s="8">
        <v>870</v>
      </c>
      <c r="O48" s="9">
        <v>0.19436997319034899</v>
      </c>
      <c r="P48" s="10">
        <v>230</v>
      </c>
      <c r="Q48" s="8">
        <v>212</v>
      </c>
      <c r="R48" s="9">
        <v>0.24367816091954</v>
      </c>
      <c r="S48" s="9">
        <v>4.7363717605004498E-2</v>
      </c>
      <c r="T48" s="9">
        <v>5.1385165326184097E-2</v>
      </c>
      <c r="U48" s="9">
        <v>0.20104895104895101</v>
      </c>
      <c r="V48" s="11">
        <v>1.2</v>
      </c>
      <c r="W48" s="12" t="s">
        <v>138</v>
      </c>
      <c r="X48" s="3"/>
      <c r="Y48" s="3"/>
    </row>
    <row r="49" spans="1:25">
      <c r="A49" s="145"/>
      <c r="B49" s="145"/>
      <c r="C49" s="145"/>
      <c r="D49" s="6" t="s">
        <v>137</v>
      </c>
      <c r="E49" s="7">
        <v>44295.465385219897</v>
      </c>
      <c r="F49" s="41" t="s">
        <v>162</v>
      </c>
      <c r="G49" s="39">
        <v>1</v>
      </c>
      <c r="H49" s="40">
        <f>G49/P$48</f>
        <v>4.3478260869565218E-3</v>
      </c>
      <c r="I49" s="40">
        <f>+G49/K$48</f>
        <v>2.2341376228775692E-4</v>
      </c>
      <c r="J49" s="8">
        <v>5007</v>
      </c>
      <c r="K49" s="8">
        <v>4476</v>
      </c>
      <c r="L49" s="9">
        <v>0.89394847213900497</v>
      </c>
      <c r="M49" s="10">
        <v>1144</v>
      </c>
      <c r="N49" s="8">
        <v>870</v>
      </c>
      <c r="O49" s="9">
        <v>0.19436997319034899</v>
      </c>
      <c r="P49" s="10">
        <v>230</v>
      </c>
      <c r="Q49" s="8">
        <v>212</v>
      </c>
      <c r="R49" s="9">
        <v>0.24367816091954</v>
      </c>
      <c r="S49" s="9">
        <v>4.7363717605004498E-2</v>
      </c>
      <c r="T49" s="9">
        <v>5.1385165326184097E-2</v>
      </c>
      <c r="U49" s="9">
        <v>0.20104895104895101</v>
      </c>
      <c r="V49" s="11">
        <v>1.2</v>
      </c>
      <c r="W49" s="12"/>
      <c r="X49" s="3"/>
      <c r="Y49" s="3"/>
    </row>
    <row r="50" spans="1:25">
      <c r="A50" s="145"/>
      <c r="B50" s="145"/>
      <c r="C50" s="145"/>
      <c r="D50" s="6" t="s">
        <v>137</v>
      </c>
      <c r="E50" s="7">
        <v>44295.465385219897</v>
      </c>
      <c r="F50" s="41" t="s">
        <v>158</v>
      </c>
      <c r="G50" s="39">
        <v>4</v>
      </c>
      <c r="H50" s="40">
        <f t="shared" ref="H50:H53" si="14">G50/P$48</f>
        <v>1.7391304347826087E-2</v>
      </c>
      <c r="I50" s="40">
        <f t="shared" ref="I50:I53" si="15">+G50/K$48</f>
        <v>8.9365504915102768E-4</v>
      </c>
      <c r="J50" s="8">
        <v>5007</v>
      </c>
      <c r="K50" s="8">
        <v>4476</v>
      </c>
      <c r="L50" s="9">
        <v>0.89394847213900497</v>
      </c>
      <c r="M50" s="10">
        <v>1144</v>
      </c>
      <c r="N50" s="8">
        <v>870</v>
      </c>
      <c r="O50" s="9">
        <v>0.19436997319034899</v>
      </c>
      <c r="P50" s="10">
        <v>230</v>
      </c>
      <c r="Q50" s="8">
        <v>212</v>
      </c>
      <c r="R50" s="9">
        <v>0.24367816091954</v>
      </c>
      <c r="S50" s="9">
        <v>4.7363717605004498E-2</v>
      </c>
      <c r="T50" s="9">
        <v>5.1385165326184097E-2</v>
      </c>
      <c r="U50" s="9">
        <v>0.20104895104895101</v>
      </c>
      <c r="V50" s="11">
        <v>1.2</v>
      </c>
      <c r="W50" s="12"/>
      <c r="X50" s="3"/>
      <c r="Y50" s="3"/>
    </row>
    <row r="51" spans="1:25" ht="20.399999999999999">
      <c r="A51" s="145"/>
      <c r="B51" s="145"/>
      <c r="C51" s="145"/>
      <c r="D51" s="6" t="s">
        <v>137</v>
      </c>
      <c r="E51" s="7">
        <v>44295.465385219897</v>
      </c>
      <c r="F51" s="41" t="s">
        <v>159</v>
      </c>
      <c r="G51" s="39">
        <v>2</v>
      </c>
      <c r="H51" s="40">
        <f t="shared" si="14"/>
        <v>8.6956521739130436E-3</v>
      </c>
      <c r="I51" s="40">
        <f t="shared" si="15"/>
        <v>4.4682752457551384E-4</v>
      </c>
      <c r="J51" s="8">
        <v>5007</v>
      </c>
      <c r="K51" s="8">
        <v>4476</v>
      </c>
      <c r="L51" s="9">
        <v>0.89394847213900497</v>
      </c>
      <c r="M51" s="10">
        <v>1144</v>
      </c>
      <c r="N51" s="8">
        <v>870</v>
      </c>
      <c r="O51" s="9">
        <v>0.19436997319034899</v>
      </c>
      <c r="P51" s="10">
        <v>230</v>
      </c>
      <c r="Q51" s="8">
        <v>212</v>
      </c>
      <c r="R51" s="9">
        <v>0.24367816091954</v>
      </c>
      <c r="S51" s="9">
        <v>4.7363717605004498E-2</v>
      </c>
      <c r="T51" s="9">
        <v>5.1385165326184097E-2</v>
      </c>
      <c r="U51" s="9">
        <v>0.20104895104895101</v>
      </c>
      <c r="V51" s="11">
        <v>1.2</v>
      </c>
      <c r="W51" s="12"/>
      <c r="X51" s="3"/>
      <c r="Y51" s="3"/>
    </row>
    <row r="52" spans="1:25">
      <c r="A52" s="145"/>
      <c r="B52" s="145"/>
      <c r="C52" s="145"/>
      <c r="D52" s="6" t="s">
        <v>137</v>
      </c>
      <c r="E52" s="7">
        <v>44295.465385219897</v>
      </c>
      <c r="F52" s="41" t="s">
        <v>160</v>
      </c>
      <c r="G52" s="39">
        <v>2</v>
      </c>
      <c r="H52" s="40">
        <f t="shared" si="14"/>
        <v>8.6956521739130436E-3</v>
      </c>
      <c r="I52" s="40">
        <f t="shared" si="15"/>
        <v>4.4682752457551384E-4</v>
      </c>
      <c r="J52" s="8">
        <v>5007</v>
      </c>
      <c r="K52" s="8">
        <v>4476</v>
      </c>
      <c r="L52" s="9">
        <v>0.89394847213900497</v>
      </c>
      <c r="M52" s="10">
        <v>1144</v>
      </c>
      <c r="N52" s="8">
        <v>870</v>
      </c>
      <c r="O52" s="9">
        <v>0.19436997319034899</v>
      </c>
      <c r="P52" s="10">
        <v>230</v>
      </c>
      <c r="Q52" s="8">
        <v>212</v>
      </c>
      <c r="R52" s="9">
        <v>0.24367816091954</v>
      </c>
      <c r="S52" s="9">
        <v>4.7363717605004498E-2</v>
      </c>
      <c r="T52" s="9">
        <v>5.1385165326184097E-2</v>
      </c>
      <c r="U52" s="9">
        <v>0.20104895104895101</v>
      </c>
      <c r="V52" s="11">
        <v>1.2</v>
      </c>
      <c r="W52" s="12"/>
      <c r="X52" s="3"/>
      <c r="Y52" s="3"/>
    </row>
    <row r="53" spans="1:25">
      <c r="A53" s="145"/>
      <c r="B53" s="145"/>
      <c r="C53" s="145"/>
      <c r="D53" s="6" t="s">
        <v>137</v>
      </c>
      <c r="E53" s="7">
        <v>44295.465385219897</v>
      </c>
      <c r="F53" s="41" t="s">
        <v>161</v>
      </c>
      <c r="G53" s="39">
        <v>1</v>
      </c>
      <c r="H53" s="40">
        <f t="shared" si="14"/>
        <v>4.3478260869565218E-3</v>
      </c>
      <c r="I53" s="40">
        <f t="shared" si="15"/>
        <v>2.2341376228775692E-4</v>
      </c>
      <c r="J53" s="8">
        <v>5007</v>
      </c>
      <c r="K53" s="8">
        <v>4476</v>
      </c>
      <c r="L53" s="9">
        <v>0.89394847213900497</v>
      </c>
      <c r="M53" s="10">
        <v>1144</v>
      </c>
      <c r="N53" s="8">
        <v>870</v>
      </c>
      <c r="O53" s="9">
        <v>0.19436997319034899</v>
      </c>
      <c r="P53" s="10">
        <v>230</v>
      </c>
      <c r="Q53" s="8">
        <v>212</v>
      </c>
      <c r="R53" s="9">
        <v>0.24367816091954</v>
      </c>
      <c r="S53" s="9">
        <v>4.7363717605004498E-2</v>
      </c>
      <c r="T53" s="9">
        <v>5.1385165326184097E-2</v>
      </c>
      <c r="U53" s="9">
        <v>0.20104895104895101</v>
      </c>
      <c r="V53" s="11">
        <v>1.2</v>
      </c>
      <c r="W53" s="12"/>
      <c r="X53" s="3"/>
      <c r="Y53" s="3"/>
    </row>
    <row r="54" spans="1:25">
      <c r="A54" s="145"/>
      <c r="B54" s="145"/>
      <c r="C54" s="145"/>
      <c r="D54" s="6"/>
      <c r="E54" s="7"/>
      <c r="F54" s="7"/>
      <c r="G54" s="7"/>
      <c r="H54" s="7"/>
      <c r="I54" s="7"/>
      <c r="J54" s="8"/>
      <c r="K54" s="8"/>
      <c r="L54" s="9"/>
      <c r="M54" s="10"/>
      <c r="N54" s="8"/>
      <c r="O54" s="9"/>
      <c r="P54" s="10"/>
      <c r="Q54" s="8"/>
      <c r="R54" s="9"/>
      <c r="S54" s="9"/>
      <c r="T54" s="9"/>
      <c r="U54" s="9"/>
      <c r="V54" s="11"/>
      <c r="W54" s="12"/>
      <c r="X54" s="3"/>
      <c r="Y54" s="3"/>
    </row>
    <row r="55" spans="1:25" ht="20.399999999999999">
      <c r="A55" s="145"/>
      <c r="B55" s="145"/>
      <c r="C55" s="145"/>
      <c r="D55" s="6" t="s">
        <v>139</v>
      </c>
      <c r="E55" s="7">
        <v>44299.417203622703</v>
      </c>
      <c r="F55" s="7"/>
      <c r="G55" s="7"/>
      <c r="H55" s="7"/>
      <c r="I55" s="7"/>
      <c r="J55" s="8">
        <v>2058</v>
      </c>
      <c r="K55" s="8">
        <v>1985</v>
      </c>
      <c r="L55" s="9">
        <v>0.96452866861030095</v>
      </c>
      <c r="M55" s="10">
        <v>749</v>
      </c>
      <c r="N55" s="8">
        <v>500</v>
      </c>
      <c r="O55" s="9">
        <v>0.25188916876574302</v>
      </c>
      <c r="P55" s="10">
        <v>14</v>
      </c>
      <c r="Q55" s="8">
        <v>13</v>
      </c>
      <c r="R55" s="9">
        <v>2.5999999999999999E-2</v>
      </c>
      <c r="S55" s="9">
        <v>6.5491183879093197E-3</v>
      </c>
      <c r="T55" s="9">
        <v>7.0528967254408102E-3</v>
      </c>
      <c r="U55" s="9">
        <v>1.86915887850467E-2</v>
      </c>
      <c r="V55" s="11">
        <v>3.3</v>
      </c>
      <c r="W55" s="12" t="s">
        <v>140</v>
      </c>
      <c r="X55" s="3"/>
      <c r="Y55" s="3"/>
    </row>
    <row r="56" spans="1:25" ht="20.399999999999999">
      <c r="A56" s="145"/>
      <c r="B56" s="145"/>
      <c r="C56" s="145"/>
      <c r="D56" s="6" t="s">
        <v>139</v>
      </c>
      <c r="E56" s="7">
        <v>44299.417203622703</v>
      </c>
      <c r="F56" s="41" t="s">
        <v>163</v>
      </c>
      <c r="G56" s="39">
        <v>8</v>
      </c>
      <c r="H56" s="40">
        <f>G56/P$56</f>
        <v>0.5714285714285714</v>
      </c>
      <c r="I56" s="40">
        <f>+G56/K$56</f>
        <v>4.0302267002518891E-3</v>
      </c>
      <c r="J56" s="8">
        <v>2058</v>
      </c>
      <c r="K56" s="8">
        <v>1985</v>
      </c>
      <c r="L56" s="9">
        <v>0.96452866861030095</v>
      </c>
      <c r="M56" s="10">
        <v>749</v>
      </c>
      <c r="N56" s="8">
        <v>500</v>
      </c>
      <c r="O56" s="9">
        <v>0.25188916876574302</v>
      </c>
      <c r="P56" s="10">
        <v>14</v>
      </c>
      <c r="Q56" s="8">
        <v>13</v>
      </c>
      <c r="R56" s="9">
        <v>2.5999999999999999E-2</v>
      </c>
      <c r="S56" s="9">
        <v>6.5491183879093197E-3</v>
      </c>
      <c r="T56" s="9">
        <v>7.0528967254408102E-3</v>
      </c>
      <c r="U56" s="9">
        <v>1.86915887850467E-2</v>
      </c>
      <c r="V56" s="11">
        <v>3.3</v>
      </c>
      <c r="W56" s="12"/>
      <c r="X56" s="3"/>
      <c r="Y56" s="3"/>
    </row>
    <row r="57" spans="1:25" ht="30.6">
      <c r="A57" s="145"/>
      <c r="B57" s="145"/>
      <c r="C57" s="145"/>
      <c r="D57" s="6" t="s">
        <v>139</v>
      </c>
      <c r="E57" s="7">
        <v>44299.417203622703</v>
      </c>
      <c r="F57" s="41" t="s">
        <v>112</v>
      </c>
      <c r="G57" s="39">
        <v>1</v>
      </c>
      <c r="H57" s="40">
        <f t="shared" ref="H57:H59" si="16">G57/P$56</f>
        <v>7.1428571428571425E-2</v>
      </c>
      <c r="I57" s="40">
        <f t="shared" ref="I57:I59" si="17">+G57/K$56</f>
        <v>5.0377833753148613E-4</v>
      </c>
      <c r="J57" s="8">
        <v>2058</v>
      </c>
      <c r="K57" s="8">
        <v>1985</v>
      </c>
      <c r="L57" s="9">
        <v>0.96452866861030095</v>
      </c>
      <c r="M57" s="10">
        <v>749</v>
      </c>
      <c r="N57" s="8">
        <v>500</v>
      </c>
      <c r="O57" s="9">
        <v>0.25188916876574302</v>
      </c>
      <c r="P57" s="10">
        <v>14</v>
      </c>
      <c r="Q57" s="8">
        <v>13</v>
      </c>
      <c r="R57" s="9">
        <v>2.5999999999999999E-2</v>
      </c>
      <c r="S57" s="9">
        <v>6.5491183879093197E-3</v>
      </c>
      <c r="T57" s="9">
        <v>7.0528967254408102E-3</v>
      </c>
      <c r="U57" s="9">
        <v>1.86915887850467E-2</v>
      </c>
      <c r="V57" s="11">
        <v>3.3</v>
      </c>
      <c r="W57" s="12"/>
      <c r="X57" s="3"/>
      <c r="Y57" s="3"/>
    </row>
    <row r="58" spans="1:25" ht="20.399999999999999">
      <c r="A58" s="145"/>
      <c r="B58" s="145"/>
      <c r="C58" s="145"/>
      <c r="D58" s="6" t="s">
        <v>139</v>
      </c>
      <c r="E58" s="7">
        <v>44299.417203622703</v>
      </c>
      <c r="F58" s="41" t="s">
        <v>113</v>
      </c>
      <c r="G58" s="39">
        <v>1</v>
      </c>
      <c r="H58" s="40">
        <f t="shared" si="16"/>
        <v>7.1428571428571425E-2</v>
      </c>
      <c r="I58" s="40">
        <f t="shared" si="17"/>
        <v>5.0377833753148613E-4</v>
      </c>
      <c r="J58" s="8">
        <v>2058</v>
      </c>
      <c r="K58" s="8">
        <v>1985</v>
      </c>
      <c r="L58" s="9">
        <v>0.96452866861030095</v>
      </c>
      <c r="M58" s="10">
        <v>749</v>
      </c>
      <c r="N58" s="8">
        <v>500</v>
      </c>
      <c r="O58" s="9">
        <v>0.25188916876574302</v>
      </c>
      <c r="P58" s="10">
        <v>14</v>
      </c>
      <c r="Q58" s="8">
        <v>13</v>
      </c>
      <c r="R58" s="9">
        <v>2.5999999999999999E-2</v>
      </c>
      <c r="S58" s="9">
        <v>6.5491183879093197E-3</v>
      </c>
      <c r="T58" s="9">
        <v>7.0528967254408102E-3</v>
      </c>
      <c r="U58" s="9">
        <v>1.86915887850467E-2</v>
      </c>
      <c r="V58" s="11">
        <v>3.3</v>
      </c>
      <c r="W58" s="12"/>
      <c r="X58" s="3"/>
      <c r="Y58" s="3"/>
    </row>
    <row r="59" spans="1:25" ht="20.399999999999999">
      <c r="A59" s="145"/>
      <c r="B59" s="145"/>
      <c r="C59" s="145"/>
      <c r="D59" s="6" t="s">
        <v>139</v>
      </c>
      <c r="E59" s="7">
        <v>44299.417203622703</v>
      </c>
      <c r="F59" s="41" t="s">
        <v>114</v>
      </c>
      <c r="G59" s="39">
        <v>0</v>
      </c>
      <c r="H59" s="40">
        <f t="shared" si="16"/>
        <v>0</v>
      </c>
      <c r="I59" s="40">
        <f t="shared" si="17"/>
        <v>0</v>
      </c>
      <c r="J59" s="8">
        <v>2058</v>
      </c>
      <c r="K59" s="8">
        <v>1985</v>
      </c>
      <c r="L59" s="9">
        <v>0.96452866861030095</v>
      </c>
      <c r="M59" s="10">
        <v>749</v>
      </c>
      <c r="N59" s="8">
        <v>500</v>
      </c>
      <c r="O59" s="9">
        <v>0.25188916876574302</v>
      </c>
      <c r="P59" s="10">
        <v>14</v>
      </c>
      <c r="Q59" s="8">
        <v>13</v>
      </c>
      <c r="R59" s="9">
        <v>2.5999999999999999E-2</v>
      </c>
      <c r="S59" s="9">
        <v>6.5491183879093197E-3</v>
      </c>
      <c r="T59" s="9">
        <v>7.0528967254408102E-3</v>
      </c>
      <c r="U59" s="9">
        <v>1.86915887850467E-2</v>
      </c>
      <c r="V59" s="11">
        <v>3.3</v>
      </c>
      <c r="W59" s="12"/>
      <c r="X59" s="3"/>
      <c r="Y59" s="3"/>
    </row>
    <row r="60" spans="1:25">
      <c r="A60" s="145"/>
      <c r="B60" s="145"/>
      <c r="C60" s="145"/>
      <c r="D60" s="6"/>
      <c r="E60" s="7"/>
      <c r="F60" s="7"/>
      <c r="G60" s="7"/>
      <c r="H60" s="7"/>
      <c r="I60" s="7"/>
      <c r="J60" s="8"/>
      <c r="K60" s="8"/>
      <c r="L60" s="9"/>
      <c r="M60" s="10"/>
      <c r="N60" s="8"/>
      <c r="O60" s="9"/>
      <c r="P60" s="10"/>
      <c r="Q60" s="8"/>
      <c r="R60" s="9"/>
      <c r="S60" s="9"/>
      <c r="T60" s="9"/>
      <c r="U60" s="9"/>
      <c r="V60" s="11"/>
      <c r="W60" s="12"/>
      <c r="X60" s="3"/>
      <c r="Y60" s="3"/>
    </row>
    <row r="61" spans="1:25" ht="20.399999999999999">
      <c r="A61" s="145"/>
      <c r="B61" s="145"/>
      <c r="C61" s="145"/>
      <c r="D61" s="6" t="s">
        <v>141</v>
      </c>
      <c r="E61" s="7">
        <v>44301.542884178198</v>
      </c>
      <c r="F61" s="7"/>
      <c r="G61" s="7"/>
      <c r="H61" s="7"/>
      <c r="I61" s="7"/>
      <c r="J61" s="8">
        <v>4986</v>
      </c>
      <c r="K61" s="8">
        <v>4397</v>
      </c>
      <c r="L61" s="9">
        <v>0.88186923385479299</v>
      </c>
      <c r="M61" s="10">
        <v>1025</v>
      </c>
      <c r="N61" s="8">
        <v>687</v>
      </c>
      <c r="O61" s="9">
        <v>0.15624289288151</v>
      </c>
      <c r="P61" s="10">
        <v>24</v>
      </c>
      <c r="Q61" s="8">
        <v>17</v>
      </c>
      <c r="R61" s="9">
        <v>2.4745269286753999E-2</v>
      </c>
      <c r="S61" s="9">
        <v>3.8662724584944299E-3</v>
      </c>
      <c r="T61" s="9">
        <v>5.4582670002274302E-3</v>
      </c>
      <c r="U61" s="9">
        <v>2.3414634146341502E-2</v>
      </c>
      <c r="V61" s="11">
        <v>0.5</v>
      </c>
      <c r="W61" s="12" t="s">
        <v>142</v>
      </c>
      <c r="X61" s="3"/>
      <c r="Y61" s="3"/>
    </row>
    <row r="62" spans="1:25" ht="20.399999999999999">
      <c r="A62" s="145"/>
      <c r="B62" s="145"/>
      <c r="C62" s="145"/>
      <c r="D62" s="6" t="s">
        <v>141</v>
      </c>
      <c r="E62" s="7">
        <v>44301.542884178198</v>
      </c>
      <c r="F62" s="41" t="s">
        <v>164</v>
      </c>
      <c r="G62" s="39">
        <v>7</v>
      </c>
      <c r="H62" s="40">
        <f>G62/P$61</f>
        <v>0.29166666666666669</v>
      </c>
      <c r="I62" s="40">
        <f>+G62/K$61</f>
        <v>1.5919945417329998E-3</v>
      </c>
      <c r="J62" s="8">
        <v>4986</v>
      </c>
      <c r="K62" s="8">
        <v>4397</v>
      </c>
      <c r="L62" s="9">
        <v>0.88186923385479299</v>
      </c>
      <c r="M62" s="10">
        <v>1025</v>
      </c>
      <c r="N62" s="8">
        <v>687</v>
      </c>
      <c r="O62" s="9">
        <v>0.15624289288151</v>
      </c>
      <c r="P62" s="10">
        <v>24</v>
      </c>
      <c r="Q62" s="8">
        <v>17</v>
      </c>
      <c r="R62" s="9">
        <v>2.4745269286753999E-2</v>
      </c>
      <c r="S62" s="9">
        <v>3.8662724584944299E-3</v>
      </c>
      <c r="T62" s="9">
        <v>5.4582670002274302E-3</v>
      </c>
      <c r="U62" s="9">
        <v>2.3414634146341502E-2</v>
      </c>
      <c r="V62" s="11">
        <v>0.5</v>
      </c>
      <c r="W62" s="12"/>
      <c r="X62" s="3"/>
      <c r="Y62" s="3"/>
    </row>
    <row r="63" spans="1:25" ht="20.399999999999999">
      <c r="A63" s="145"/>
      <c r="B63" s="145"/>
      <c r="C63" s="145"/>
      <c r="D63" s="6" t="s">
        <v>141</v>
      </c>
      <c r="E63" s="7">
        <v>44301.542884178198</v>
      </c>
      <c r="F63" s="41" t="s">
        <v>165</v>
      </c>
      <c r="G63" s="39">
        <v>1</v>
      </c>
      <c r="H63" s="40">
        <f t="shared" ref="H63:H66" si="18">G63/P$61</f>
        <v>4.1666666666666664E-2</v>
      </c>
      <c r="I63" s="40">
        <f t="shared" ref="I63:I66" si="19">+G63/K$61</f>
        <v>2.2742779167614282E-4</v>
      </c>
      <c r="J63" s="8">
        <v>4986</v>
      </c>
      <c r="K63" s="8">
        <v>4397</v>
      </c>
      <c r="L63" s="9">
        <v>0.88186923385479299</v>
      </c>
      <c r="M63" s="10">
        <v>1025</v>
      </c>
      <c r="N63" s="8">
        <v>687</v>
      </c>
      <c r="O63" s="9">
        <v>0.15624289288151</v>
      </c>
      <c r="P63" s="10">
        <v>24</v>
      </c>
      <c r="Q63" s="8">
        <v>17</v>
      </c>
      <c r="R63" s="9">
        <v>2.4745269286753999E-2</v>
      </c>
      <c r="S63" s="9">
        <v>3.8662724584944299E-3</v>
      </c>
      <c r="T63" s="9">
        <v>5.4582670002274302E-3</v>
      </c>
      <c r="U63" s="9">
        <v>2.3414634146341502E-2</v>
      </c>
      <c r="V63" s="11">
        <v>0.5</v>
      </c>
      <c r="W63" s="12"/>
      <c r="X63" s="3"/>
      <c r="Y63" s="3"/>
    </row>
    <row r="64" spans="1:25">
      <c r="A64" s="145"/>
      <c r="B64" s="145"/>
      <c r="C64" s="145"/>
      <c r="D64" s="6" t="s">
        <v>141</v>
      </c>
      <c r="E64" s="7">
        <v>44301.542884178198</v>
      </c>
      <c r="F64" s="41" t="s">
        <v>166</v>
      </c>
      <c r="G64" s="39">
        <v>0</v>
      </c>
      <c r="H64" s="40">
        <f t="shared" si="18"/>
        <v>0</v>
      </c>
      <c r="I64" s="40">
        <f t="shared" si="19"/>
        <v>0</v>
      </c>
      <c r="J64" s="8">
        <v>4986</v>
      </c>
      <c r="K64" s="8">
        <v>4397</v>
      </c>
      <c r="L64" s="9">
        <v>0.88186923385479299</v>
      </c>
      <c r="M64" s="10">
        <v>1025</v>
      </c>
      <c r="N64" s="8">
        <v>687</v>
      </c>
      <c r="O64" s="9">
        <v>0.15624289288151</v>
      </c>
      <c r="P64" s="10">
        <v>24</v>
      </c>
      <c r="Q64" s="8">
        <v>17</v>
      </c>
      <c r="R64" s="9">
        <v>2.4745269286753999E-2</v>
      </c>
      <c r="S64" s="9">
        <v>3.8662724584944299E-3</v>
      </c>
      <c r="T64" s="9">
        <v>5.4582670002274302E-3</v>
      </c>
      <c r="U64" s="9">
        <v>2.3414634146341502E-2</v>
      </c>
      <c r="V64" s="11">
        <v>0.5</v>
      </c>
      <c r="W64" s="12"/>
      <c r="X64" s="3"/>
      <c r="Y64" s="3"/>
    </row>
    <row r="65" spans="1:25" ht="30.6">
      <c r="A65" s="145"/>
      <c r="B65" s="145"/>
      <c r="C65" s="145"/>
      <c r="D65" s="6" t="s">
        <v>141</v>
      </c>
      <c r="E65" s="7">
        <v>44301.542884178198</v>
      </c>
      <c r="F65" s="41" t="s">
        <v>167</v>
      </c>
      <c r="G65" s="39">
        <v>2</v>
      </c>
      <c r="H65" s="40">
        <f t="shared" si="18"/>
        <v>8.3333333333333329E-2</v>
      </c>
      <c r="I65" s="40">
        <f t="shared" si="19"/>
        <v>4.5485558335228563E-4</v>
      </c>
      <c r="J65" s="8">
        <v>4986</v>
      </c>
      <c r="K65" s="8">
        <v>4397</v>
      </c>
      <c r="L65" s="9">
        <v>0.88186923385479299</v>
      </c>
      <c r="M65" s="10">
        <v>1025</v>
      </c>
      <c r="N65" s="8">
        <v>687</v>
      </c>
      <c r="O65" s="9">
        <v>0.15624289288151</v>
      </c>
      <c r="P65" s="10">
        <v>24</v>
      </c>
      <c r="Q65" s="8">
        <v>17</v>
      </c>
      <c r="R65" s="9">
        <v>2.4745269286753999E-2</v>
      </c>
      <c r="S65" s="9">
        <v>3.8662724584944299E-3</v>
      </c>
      <c r="T65" s="9">
        <v>5.4582670002274302E-3</v>
      </c>
      <c r="U65" s="9">
        <v>2.3414634146341502E-2</v>
      </c>
      <c r="V65" s="11">
        <v>0.5</v>
      </c>
      <c r="W65" s="12"/>
      <c r="X65" s="3"/>
      <c r="Y65" s="3"/>
    </row>
    <row r="66" spans="1:25" ht="20.399999999999999">
      <c r="A66" s="145"/>
      <c r="B66" s="145"/>
      <c r="C66" s="145"/>
      <c r="D66" s="6" t="s">
        <v>141</v>
      </c>
      <c r="E66" s="7">
        <v>44301.542884178198</v>
      </c>
      <c r="F66" s="41" t="s">
        <v>168</v>
      </c>
      <c r="G66" s="39">
        <v>1</v>
      </c>
      <c r="H66" s="40">
        <f t="shared" si="18"/>
        <v>4.1666666666666664E-2</v>
      </c>
      <c r="I66" s="40">
        <f t="shared" si="19"/>
        <v>2.2742779167614282E-4</v>
      </c>
      <c r="J66" s="8">
        <v>4986</v>
      </c>
      <c r="K66" s="8">
        <v>4397</v>
      </c>
      <c r="L66" s="9">
        <v>0.88186923385479299</v>
      </c>
      <c r="M66" s="10">
        <v>1025</v>
      </c>
      <c r="N66" s="8">
        <v>687</v>
      </c>
      <c r="O66" s="9">
        <v>0.15624289288151</v>
      </c>
      <c r="P66" s="10">
        <v>24</v>
      </c>
      <c r="Q66" s="8">
        <v>17</v>
      </c>
      <c r="R66" s="9">
        <v>2.4745269286753999E-2</v>
      </c>
      <c r="S66" s="9">
        <v>3.8662724584944299E-3</v>
      </c>
      <c r="T66" s="9">
        <v>5.4582670002274302E-3</v>
      </c>
      <c r="U66" s="9">
        <v>2.3414634146341502E-2</v>
      </c>
      <c r="V66" s="11">
        <v>0.5</v>
      </c>
      <c r="W66" s="12"/>
      <c r="X66" s="3"/>
      <c r="Y66" s="3"/>
    </row>
    <row r="67" spans="1:25">
      <c r="A67" s="145"/>
      <c r="B67" s="145"/>
      <c r="C67" s="145"/>
      <c r="D67" s="6"/>
      <c r="E67" s="7"/>
      <c r="F67" s="7"/>
      <c r="G67" s="7"/>
      <c r="H67" s="7"/>
      <c r="I67" s="7"/>
      <c r="J67" s="8"/>
      <c r="K67" s="8"/>
      <c r="L67" s="9"/>
      <c r="M67" s="10"/>
      <c r="N67" s="8"/>
      <c r="O67" s="9"/>
      <c r="P67" s="10"/>
      <c r="Q67" s="8"/>
      <c r="R67" s="9"/>
      <c r="S67" s="9"/>
      <c r="T67" s="9"/>
      <c r="U67" s="9"/>
      <c r="V67" s="11"/>
      <c r="W67" s="12"/>
      <c r="X67" s="3"/>
      <c r="Y67" s="3"/>
    </row>
    <row r="68" spans="1:25" ht="20.399999999999999">
      <c r="A68" s="145"/>
      <c r="B68" s="145"/>
      <c r="C68" s="145"/>
      <c r="D68" s="6" t="s">
        <v>143</v>
      </c>
      <c r="E68" s="7">
        <v>44306.375524502299</v>
      </c>
      <c r="F68" s="7"/>
      <c r="G68" s="7"/>
      <c r="H68" s="7"/>
      <c r="I68" s="7"/>
      <c r="J68" s="8">
        <v>2086</v>
      </c>
      <c r="K68" s="8">
        <v>2055</v>
      </c>
      <c r="L68" s="9">
        <v>0.98513902205177395</v>
      </c>
      <c r="M68" s="10">
        <v>755</v>
      </c>
      <c r="N68" s="8">
        <v>514</v>
      </c>
      <c r="O68" s="9">
        <v>0.25012165450121698</v>
      </c>
      <c r="P68" s="10">
        <v>15</v>
      </c>
      <c r="Q68" s="8">
        <v>12</v>
      </c>
      <c r="R68" s="9">
        <v>2.3346303501945501E-2</v>
      </c>
      <c r="S68" s="9">
        <v>5.8394160583941602E-3</v>
      </c>
      <c r="T68" s="9">
        <v>7.2992700729926996E-3</v>
      </c>
      <c r="U68" s="9">
        <v>1.9867549668874201E-2</v>
      </c>
      <c r="V68" s="11">
        <v>3.1</v>
      </c>
      <c r="W68" s="12" t="s">
        <v>136</v>
      </c>
      <c r="X68" s="3"/>
      <c r="Y68" s="3"/>
    </row>
    <row r="69" spans="1:25" ht="20.399999999999999">
      <c r="A69" s="145"/>
      <c r="B69" s="145"/>
      <c r="C69" s="145"/>
      <c r="D69" s="6" t="s">
        <v>143</v>
      </c>
      <c r="E69" s="7">
        <v>44306.375524502299</v>
      </c>
      <c r="F69" s="41" t="s">
        <v>115</v>
      </c>
      <c r="G69" s="39">
        <v>8</v>
      </c>
      <c r="H69" s="40">
        <f>G69/P$68</f>
        <v>0.53333333333333333</v>
      </c>
      <c r="I69" s="40">
        <f>+G69/K$68</f>
        <v>3.8929440389294406E-3</v>
      </c>
      <c r="J69" s="8">
        <v>2086</v>
      </c>
      <c r="K69" s="8">
        <v>2055</v>
      </c>
      <c r="L69" s="9">
        <v>0.98513902205177395</v>
      </c>
      <c r="M69" s="10">
        <v>755</v>
      </c>
      <c r="N69" s="8">
        <v>514</v>
      </c>
      <c r="O69" s="9">
        <v>0.25012165450121698</v>
      </c>
      <c r="P69" s="10">
        <v>15</v>
      </c>
      <c r="Q69" s="8">
        <v>12</v>
      </c>
      <c r="R69" s="9">
        <v>2.3346303501945501E-2</v>
      </c>
      <c r="S69" s="9">
        <v>5.8394160583941602E-3</v>
      </c>
      <c r="T69" s="9">
        <v>7.2992700729926996E-3</v>
      </c>
      <c r="U69" s="9">
        <v>1.9867549668874201E-2</v>
      </c>
      <c r="V69" s="11">
        <v>3.1</v>
      </c>
      <c r="W69" s="12"/>
      <c r="X69" s="3"/>
      <c r="Y69" s="3"/>
    </row>
    <row r="70" spans="1:25" ht="20.399999999999999">
      <c r="A70" s="145"/>
      <c r="B70" s="145"/>
      <c r="C70" s="145"/>
      <c r="D70" s="6" t="s">
        <v>143</v>
      </c>
      <c r="E70" s="7">
        <v>44306.375524502299</v>
      </c>
      <c r="F70" s="41" t="s">
        <v>119</v>
      </c>
      <c r="G70" s="39">
        <v>0</v>
      </c>
      <c r="H70" s="40">
        <f t="shared" ref="H70:H77" si="20">G70/P$68</f>
        <v>0</v>
      </c>
      <c r="I70" s="40">
        <f t="shared" ref="I70:I77" si="21">+G70/K$68</f>
        <v>0</v>
      </c>
      <c r="J70" s="8">
        <v>2086</v>
      </c>
      <c r="K70" s="8">
        <v>2055</v>
      </c>
      <c r="L70" s="9">
        <v>0.98513902205177395</v>
      </c>
      <c r="M70" s="10">
        <v>755</v>
      </c>
      <c r="N70" s="8">
        <v>514</v>
      </c>
      <c r="O70" s="9">
        <v>0.25012165450121698</v>
      </c>
      <c r="P70" s="10">
        <v>15</v>
      </c>
      <c r="Q70" s="8">
        <v>12</v>
      </c>
      <c r="R70" s="9">
        <v>2.3346303501945501E-2</v>
      </c>
      <c r="S70" s="9">
        <v>5.8394160583941602E-3</v>
      </c>
      <c r="T70" s="9">
        <v>7.2992700729926996E-3</v>
      </c>
      <c r="U70" s="9">
        <v>1.9867549668874201E-2</v>
      </c>
      <c r="V70" s="11">
        <v>3.1</v>
      </c>
      <c r="W70" s="12"/>
      <c r="X70" s="3"/>
      <c r="Y70" s="3"/>
    </row>
    <row r="71" spans="1:25" ht="20.399999999999999">
      <c r="A71" s="145"/>
      <c r="B71" s="145"/>
      <c r="C71" s="145"/>
      <c r="D71" s="6" t="s">
        <v>143</v>
      </c>
      <c r="E71" s="7">
        <v>44306.375524502299</v>
      </c>
      <c r="F71" s="41" t="s">
        <v>123</v>
      </c>
      <c r="G71" s="39">
        <v>0</v>
      </c>
      <c r="H71" s="40">
        <f t="shared" si="20"/>
        <v>0</v>
      </c>
      <c r="I71" s="40">
        <f t="shared" si="21"/>
        <v>0</v>
      </c>
      <c r="J71" s="8">
        <v>2086</v>
      </c>
      <c r="K71" s="8">
        <v>2055</v>
      </c>
      <c r="L71" s="9">
        <v>0.98513902205177395</v>
      </c>
      <c r="M71" s="10">
        <v>755</v>
      </c>
      <c r="N71" s="8">
        <v>514</v>
      </c>
      <c r="O71" s="9">
        <v>0.25012165450121698</v>
      </c>
      <c r="P71" s="10">
        <v>15</v>
      </c>
      <c r="Q71" s="8">
        <v>12</v>
      </c>
      <c r="R71" s="9">
        <v>2.3346303501945501E-2</v>
      </c>
      <c r="S71" s="9">
        <v>5.8394160583941602E-3</v>
      </c>
      <c r="T71" s="9">
        <v>7.2992700729926996E-3</v>
      </c>
      <c r="U71" s="9">
        <v>1.9867549668874201E-2</v>
      </c>
      <c r="V71" s="11">
        <v>3.1</v>
      </c>
      <c r="W71" s="12"/>
      <c r="X71" s="3"/>
      <c r="Y71" s="3"/>
    </row>
    <row r="72" spans="1:25" ht="20.399999999999999">
      <c r="A72" s="145"/>
      <c r="B72" s="145"/>
      <c r="C72" s="145"/>
      <c r="D72" s="6" t="s">
        <v>143</v>
      </c>
      <c r="E72" s="7">
        <v>44306.375524502299</v>
      </c>
      <c r="F72" s="41" t="s">
        <v>120</v>
      </c>
      <c r="G72" s="39">
        <v>0</v>
      </c>
      <c r="H72" s="40">
        <f t="shared" si="20"/>
        <v>0</v>
      </c>
      <c r="I72" s="40">
        <f t="shared" si="21"/>
        <v>0</v>
      </c>
      <c r="J72" s="8">
        <v>2086</v>
      </c>
      <c r="K72" s="8">
        <v>2055</v>
      </c>
      <c r="L72" s="9">
        <v>0.98513902205177395</v>
      </c>
      <c r="M72" s="10">
        <v>755</v>
      </c>
      <c r="N72" s="8">
        <v>514</v>
      </c>
      <c r="O72" s="9">
        <v>0.25012165450121698</v>
      </c>
      <c r="P72" s="10">
        <v>15</v>
      </c>
      <c r="Q72" s="8">
        <v>12</v>
      </c>
      <c r="R72" s="9">
        <v>2.3346303501945501E-2</v>
      </c>
      <c r="S72" s="9">
        <v>5.8394160583941602E-3</v>
      </c>
      <c r="T72" s="9">
        <v>7.2992700729926996E-3</v>
      </c>
      <c r="U72" s="9">
        <v>1.9867549668874201E-2</v>
      </c>
      <c r="V72" s="11">
        <v>3.1</v>
      </c>
      <c r="W72" s="12"/>
      <c r="X72" s="3"/>
      <c r="Y72" s="3"/>
    </row>
    <row r="73" spans="1:25" ht="20.399999999999999">
      <c r="A73" s="145"/>
      <c r="B73" s="145"/>
      <c r="C73" s="145"/>
      <c r="D73" s="6" t="s">
        <v>143</v>
      </c>
      <c r="E73" s="7">
        <v>44306.375524502299</v>
      </c>
      <c r="F73" s="41" t="s">
        <v>121</v>
      </c>
      <c r="G73" s="39">
        <v>0</v>
      </c>
      <c r="H73" s="40">
        <f t="shared" si="20"/>
        <v>0</v>
      </c>
      <c r="I73" s="40">
        <f t="shared" si="21"/>
        <v>0</v>
      </c>
      <c r="J73" s="8">
        <v>2086</v>
      </c>
      <c r="K73" s="8">
        <v>2055</v>
      </c>
      <c r="L73" s="9">
        <v>0.98513902205177395</v>
      </c>
      <c r="M73" s="10">
        <v>755</v>
      </c>
      <c r="N73" s="8">
        <v>514</v>
      </c>
      <c r="O73" s="9">
        <v>0.25012165450121698</v>
      </c>
      <c r="P73" s="10">
        <v>15</v>
      </c>
      <c r="Q73" s="8">
        <v>12</v>
      </c>
      <c r="R73" s="9">
        <v>2.3346303501945501E-2</v>
      </c>
      <c r="S73" s="9">
        <v>5.8394160583941602E-3</v>
      </c>
      <c r="T73" s="9">
        <v>7.2992700729926996E-3</v>
      </c>
      <c r="U73" s="9">
        <v>1.9867549668874201E-2</v>
      </c>
      <c r="V73" s="11">
        <v>3.1</v>
      </c>
      <c r="W73" s="12"/>
      <c r="X73" s="3"/>
      <c r="Y73" s="3"/>
    </row>
    <row r="74" spans="1:25" ht="20.399999999999999">
      <c r="A74" s="145"/>
      <c r="B74" s="145"/>
      <c r="C74" s="145"/>
      <c r="D74" s="6" t="s">
        <v>143</v>
      </c>
      <c r="E74" s="7">
        <v>44306.375524502299</v>
      </c>
      <c r="F74" s="41" t="s">
        <v>122</v>
      </c>
      <c r="G74" s="39">
        <v>0</v>
      </c>
      <c r="H74" s="40">
        <f t="shared" si="20"/>
        <v>0</v>
      </c>
      <c r="I74" s="40">
        <f t="shared" si="21"/>
        <v>0</v>
      </c>
      <c r="J74" s="8">
        <v>2086</v>
      </c>
      <c r="K74" s="8">
        <v>2055</v>
      </c>
      <c r="L74" s="9">
        <v>0.98513902205177395</v>
      </c>
      <c r="M74" s="10">
        <v>755</v>
      </c>
      <c r="N74" s="8">
        <v>514</v>
      </c>
      <c r="O74" s="9">
        <v>0.25012165450121698</v>
      </c>
      <c r="P74" s="10">
        <v>15</v>
      </c>
      <c r="Q74" s="8">
        <v>12</v>
      </c>
      <c r="R74" s="9">
        <v>2.3346303501945501E-2</v>
      </c>
      <c r="S74" s="9">
        <v>5.8394160583941602E-3</v>
      </c>
      <c r="T74" s="9">
        <v>7.2992700729926996E-3</v>
      </c>
      <c r="U74" s="9">
        <v>1.9867549668874201E-2</v>
      </c>
      <c r="V74" s="11">
        <v>3.1</v>
      </c>
      <c r="W74" s="12"/>
      <c r="X74" s="3"/>
      <c r="Y74" s="3"/>
    </row>
    <row r="75" spans="1:25" ht="30.6">
      <c r="A75" s="145"/>
      <c r="B75" s="145"/>
      <c r="C75" s="145"/>
      <c r="D75" s="6" t="s">
        <v>143</v>
      </c>
      <c r="E75" s="7">
        <v>44306.375524502299</v>
      </c>
      <c r="F75" s="41" t="s">
        <v>112</v>
      </c>
      <c r="G75" s="39">
        <v>2</v>
      </c>
      <c r="H75" s="40">
        <f t="shared" si="20"/>
        <v>0.13333333333333333</v>
      </c>
      <c r="I75" s="40">
        <f t="shared" si="21"/>
        <v>9.7323600973236014E-4</v>
      </c>
      <c r="J75" s="8">
        <v>2086</v>
      </c>
      <c r="K75" s="8">
        <v>2055</v>
      </c>
      <c r="L75" s="9">
        <v>0.98513902205177395</v>
      </c>
      <c r="M75" s="10">
        <v>755</v>
      </c>
      <c r="N75" s="8">
        <v>514</v>
      </c>
      <c r="O75" s="9">
        <v>0.25012165450121698</v>
      </c>
      <c r="P75" s="10">
        <v>15</v>
      </c>
      <c r="Q75" s="8">
        <v>12</v>
      </c>
      <c r="R75" s="9">
        <v>2.3346303501945501E-2</v>
      </c>
      <c r="S75" s="9">
        <v>5.8394160583941602E-3</v>
      </c>
      <c r="T75" s="9">
        <v>7.2992700729926996E-3</v>
      </c>
      <c r="U75" s="9">
        <v>1.9867549668874201E-2</v>
      </c>
      <c r="V75" s="11">
        <v>3.1</v>
      </c>
      <c r="W75" s="12"/>
      <c r="X75" s="3"/>
      <c r="Y75" s="3"/>
    </row>
    <row r="76" spans="1:25" ht="20.399999999999999">
      <c r="A76" s="145"/>
      <c r="B76" s="145"/>
      <c r="C76" s="145"/>
      <c r="D76" s="6" t="s">
        <v>143</v>
      </c>
      <c r="E76" s="7">
        <v>44306.375524502299</v>
      </c>
      <c r="F76" s="41" t="s">
        <v>113</v>
      </c>
      <c r="G76" s="39">
        <v>3</v>
      </c>
      <c r="H76" s="40">
        <f t="shared" si="20"/>
        <v>0.2</v>
      </c>
      <c r="I76" s="40">
        <f t="shared" si="21"/>
        <v>1.4598540145985401E-3</v>
      </c>
      <c r="J76" s="8">
        <v>2086</v>
      </c>
      <c r="K76" s="8">
        <v>2055</v>
      </c>
      <c r="L76" s="9">
        <v>0.98513902205177395</v>
      </c>
      <c r="M76" s="10">
        <v>755</v>
      </c>
      <c r="N76" s="8">
        <v>514</v>
      </c>
      <c r="O76" s="9">
        <v>0.25012165450121698</v>
      </c>
      <c r="P76" s="10">
        <v>15</v>
      </c>
      <c r="Q76" s="8">
        <v>12</v>
      </c>
      <c r="R76" s="9">
        <v>2.3346303501945501E-2</v>
      </c>
      <c r="S76" s="9">
        <v>5.8394160583941602E-3</v>
      </c>
      <c r="T76" s="9">
        <v>7.2992700729926996E-3</v>
      </c>
      <c r="U76" s="9">
        <v>1.9867549668874201E-2</v>
      </c>
      <c r="V76" s="11">
        <v>3.1</v>
      </c>
      <c r="W76" s="12"/>
      <c r="X76" s="3"/>
      <c r="Y76" s="3"/>
    </row>
    <row r="77" spans="1:25" ht="30.6">
      <c r="A77" s="145"/>
      <c r="B77" s="145"/>
      <c r="C77" s="145"/>
      <c r="D77" s="6" t="s">
        <v>143</v>
      </c>
      <c r="E77" s="7">
        <v>44306.375524502299</v>
      </c>
      <c r="F77" s="41" t="s">
        <v>157</v>
      </c>
      <c r="G77" s="39">
        <v>2</v>
      </c>
      <c r="H77" s="40">
        <f t="shared" si="20"/>
        <v>0.13333333333333333</v>
      </c>
      <c r="I77" s="40">
        <f t="shared" si="21"/>
        <v>9.7323600973236014E-4</v>
      </c>
      <c r="J77" s="8">
        <v>2086</v>
      </c>
      <c r="K77" s="8">
        <v>2055</v>
      </c>
      <c r="L77" s="9">
        <v>0.98513902205177395</v>
      </c>
      <c r="M77" s="10">
        <v>755</v>
      </c>
      <c r="N77" s="8">
        <v>514</v>
      </c>
      <c r="O77" s="9">
        <v>0.25012165450121698</v>
      </c>
      <c r="P77" s="10">
        <v>15</v>
      </c>
      <c r="Q77" s="8">
        <v>12</v>
      </c>
      <c r="R77" s="9">
        <v>2.3346303501945501E-2</v>
      </c>
      <c r="S77" s="9">
        <v>5.8394160583941602E-3</v>
      </c>
      <c r="T77" s="9">
        <v>7.2992700729926996E-3</v>
      </c>
      <c r="U77" s="9">
        <v>1.9867549668874201E-2</v>
      </c>
      <c r="V77" s="11">
        <v>3.1</v>
      </c>
      <c r="W77" s="12"/>
      <c r="X77" s="3"/>
      <c r="Y77" s="3"/>
    </row>
    <row r="78" spans="1:25">
      <c r="A78" s="145"/>
      <c r="B78" s="145"/>
      <c r="C78" s="145"/>
      <c r="D78" s="6"/>
      <c r="E78" s="7"/>
      <c r="F78" s="53"/>
      <c r="G78" s="54"/>
      <c r="H78" s="55"/>
      <c r="I78" s="55"/>
      <c r="J78" s="8"/>
      <c r="K78" s="8"/>
      <c r="L78" s="9"/>
      <c r="M78" s="10"/>
      <c r="N78" s="8"/>
      <c r="O78" s="9"/>
      <c r="P78" s="10"/>
      <c r="Q78" s="8"/>
      <c r="R78" s="9"/>
      <c r="S78" s="9"/>
      <c r="T78" s="9"/>
      <c r="U78" s="9"/>
      <c r="V78" s="11"/>
      <c r="W78" s="12"/>
      <c r="X78" s="3"/>
      <c r="Y78" s="3"/>
    </row>
    <row r="79" spans="1:25" ht="20.399999999999999">
      <c r="A79" s="145"/>
      <c r="B79" s="145"/>
      <c r="C79" s="145"/>
      <c r="D79" s="6" t="s">
        <v>144</v>
      </c>
      <c r="E79" s="7">
        <v>44308.375353588002</v>
      </c>
      <c r="F79" s="7"/>
      <c r="G79" s="7"/>
      <c r="H79" s="7"/>
      <c r="I79" s="7"/>
      <c r="J79" s="8">
        <v>4868</v>
      </c>
      <c r="K79" s="8">
        <v>4297</v>
      </c>
      <c r="L79" s="9">
        <v>0.882703368940016</v>
      </c>
      <c r="M79" s="10">
        <v>965</v>
      </c>
      <c r="N79" s="8">
        <v>671</v>
      </c>
      <c r="O79" s="9">
        <v>0.156155457295788</v>
      </c>
      <c r="P79" s="10">
        <v>24</v>
      </c>
      <c r="Q79" s="8">
        <v>16</v>
      </c>
      <c r="R79" s="9">
        <v>2.3845007451564801E-2</v>
      </c>
      <c r="S79" s="9">
        <v>3.7235280428205698E-3</v>
      </c>
      <c r="T79" s="9">
        <v>5.5852920642308597E-3</v>
      </c>
      <c r="U79" s="9">
        <v>2.4870466321243501E-2</v>
      </c>
      <c r="V79" s="11">
        <v>1.1000000000000001</v>
      </c>
      <c r="W79" s="12" t="s">
        <v>145</v>
      </c>
      <c r="X79" s="3"/>
      <c r="Y79" s="3"/>
    </row>
    <row r="80" spans="1:25" ht="20.399999999999999">
      <c r="A80" s="145"/>
      <c r="B80" s="145"/>
      <c r="C80" s="145"/>
      <c r="D80" s="6" t="s">
        <v>144</v>
      </c>
      <c r="E80" s="7">
        <v>44308.375353588002</v>
      </c>
      <c r="F80" s="41" t="s">
        <v>158</v>
      </c>
      <c r="G80" s="39">
        <v>8</v>
      </c>
      <c r="H80" s="40">
        <f>G80/P$79</f>
        <v>0.33333333333333331</v>
      </c>
      <c r="I80" s="40">
        <f>+G80/K$79</f>
        <v>1.8617640214102862E-3</v>
      </c>
      <c r="J80" s="8">
        <v>4868</v>
      </c>
      <c r="K80" s="8">
        <v>4297</v>
      </c>
      <c r="L80" s="9">
        <v>0.882703368940016</v>
      </c>
      <c r="M80" s="10">
        <v>965</v>
      </c>
      <c r="N80" s="8">
        <v>671</v>
      </c>
      <c r="O80" s="9">
        <v>0.156155457295788</v>
      </c>
      <c r="P80" s="10">
        <v>24</v>
      </c>
      <c r="Q80" s="8">
        <v>16</v>
      </c>
      <c r="R80" s="9">
        <v>2.3845007451564801E-2</v>
      </c>
      <c r="S80" s="9">
        <v>3.7235280428205698E-3</v>
      </c>
      <c r="T80" s="9">
        <v>5.5852920642308597E-3</v>
      </c>
      <c r="U80" s="9">
        <v>2.4870466321243501E-2</v>
      </c>
      <c r="V80" s="11">
        <v>1.1000000000000001</v>
      </c>
      <c r="W80" s="12"/>
      <c r="X80" s="3"/>
      <c r="Y80" s="3"/>
    </row>
    <row r="81" spans="1:25" ht="20.399999999999999">
      <c r="A81" s="145"/>
      <c r="B81" s="145"/>
      <c r="C81" s="145"/>
      <c r="D81" s="6" t="s">
        <v>144</v>
      </c>
      <c r="E81" s="7">
        <v>44308.375353588002</v>
      </c>
      <c r="F81" s="41" t="s">
        <v>165</v>
      </c>
      <c r="G81" s="39">
        <v>2</v>
      </c>
      <c r="H81" s="40">
        <f t="shared" ref="H81:H85" si="22">G81/P$79</f>
        <v>8.3333333333333329E-2</v>
      </c>
      <c r="I81" s="40">
        <f t="shared" ref="I81:I85" si="23">+G81/K$79</f>
        <v>4.6544100535257155E-4</v>
      </c>
      <c r="J81" s="8">
        <v>4868</v>
      </c>
      <c r="K81" s="8">
        <v>4297</v>
      </c>
      <c r="L81" s="9">
        <v>0.882703368940016</v>
      </c>
      <c r="M81" s="10">
        <v>965</v>
      </c>
      <c r="N81" s="8">
        <v>671</v>
      </c>
      <c r="O81" s="9">
        <v>0.156155457295788</v>
      </c>
      <c r="P81" s="10">
        <v>24</v>
      </c>
      <c r="Q81" s="8">
        <v>16</v>
      </c>
      <c r="R81" s="9">
        <v>2.3845007451564801E-2</v>
      </c>
      <c r="S81" s="9">
        <v>3.7235280428205698E-3</v>
      </c>
      <c r="T81" s="9">
        <v>5.5852920642308597E-3</v>
      </c>
      <c r="U81" s="9">
        <v>2.4870466321243501E-2</v>
      </c>
      <c r="V81" s="11">
        <v>1.1000000000000001</v>
      </c>
      <c r="W81" s="12"/>
      <c r="X81" s="3"/>
      <c r="Y81" s="3"/>
    </row>
    <row r="82" spans="1:25" ht="20.399999999999999">
      <c r="A82" s="145"/>
      <c r="B82" s="145"/>
      <c r="C82" s="145"/>
      <c r="D82" s="6" t="s">
        <v>144</v>
      </c>
      <c r="E82" s="7">
        <v>44308.375353588002</v>
      </c>
      <c r="F82" s="41" t="s">
        <v>166</v>
      </c>
      <c r="G82" s="39">
        <v>1</v>
      </c>
      <c r="H82" s="40">
        <f t="shared" si="22"/>
        <v>4.1666666666666664E-2</v>
      </c>
      <c r="I82" s="40">
        <f t="shared" si="23"/>
        <v>2.3272050267628578E-4</v>
      </c>
      <c r="J82" s="8">
        <v>4868</v>
      </c>
      <c r="K82" s="8">
        <v>4297</v>
      </c>
      <c r="L82" s="9">
        <v>0.882703368940016</v>
      </c>
      <c r="M82" s="10">
        <v>965</v>
      </c>
      <c r="N82" s="8">
        <v>671</v>
      </c>
      <c r="O82" s="9">
        <v>0.156155457295788</v>
      </c>
      <c r="P82" s="10">
        <v>24</v>
      </c>
      <c r="Q82" s="8">
        <v>16</v>
      </c>
      <c r="R82" s="9">
        <v>2.3845007451564801E-2</v>
      </c>
      <c r="S82" s="9">
        <v>3.7235280428205698E-3</v>
      </c>
      <c r="T82" s="9">
        <v>5.5852920642308597E-3</v>
      </c>
      <c r="U82" s="9">
        <v>2.4870466321243501E-2</v>
      </c>
      <c r="V82" s="11">
        <v>1.1000000000000001</v>
      </c>
      <c r="W82" s="12"/>
      <c r="X82" s="3"/>
      <c r="Y82" s="3"/>
    </row>
    <row r="83" spans="1:25" ht="20.399999999999999">
      <c r="A83" s="145"/>
      <c r="B83" s="145"/>
      <c r="C83" s="145"/>
      <c r="D83" s="6" t="s">
        <v>144</v>
      </c>
      <c r="E83" s="7">
        <v>44308.375353588002</v>
      </c>
      <c r="F83" s="41" t="s">
        <v>169</v>
      </c>
      <c r="G83" s="39">
        <v>2</v>
      </c>
      <c r="H83" s="40">
        <f t="shared" si="22"/>
        <v>8.3333333333333329E-2</v>
      </c>
      <c r="I83" s="40">
        <f t="shared" si="23"/>
        <v>4.6544100535257155E-4</v>
      </c>
      <c r="J83" s="8">
        <v>4868</v>
      </c>
      <c r="K83" s="8">
        <v>4297</v>
      </c>
      <c r="L83" s="9">
        <v>0.882703368940016</v>
      </c>
      <c r="M83" s="10">
        <v>965</v>
      </c>
      <c r="N83" s="8">
        <v>671</v>
      </c>
      <c r="O83" s="9">
        <v>0.156155457295788</v>
      </c>
      <c r="P83" s="10">
        <v>24</v>
      </c>
      <c r="Q83" s="8">
        <v>16</v>
      </c>
      <c r="R83" s="9">
        <v>2.3845007451564801E-2</v>
      </c>
      <c r="S83" s="9">
        <v>3.7235280428205698E-3</v>
      </c>
      <c r="T83" s="9">
        <v>5.5852920642308597E-3</v>
      </c>
      <c r="U83" s="9">
        <v>2.4870466321243501E-2</v>
      </c>
      <c r="V83" s="11">
        <v>1.1000000000000001</v>
      </c>
      <c r="W83" s="12"/>
      <c r="X83" s="3"/>
      <c r="Y83" s="3"/>
    </row>
    <row r="84" spans="1:25" ht="20.399999999999999">
      <c r="A84" s="145"/>
      <c r="B84" s="145"/>
      <c r="C84" s="145"/>
      <c r="D84" s="6" t="s">
        <v>144</v>
      </c>
      <c r="E84" s="7">
        <v>44308.375353588002</v>
      </c>
      <c r="F84" s="41" t="s">
        <v>170</v>
      </c>
      <c r="G84" s="39">
        <v>1</v>
      </c>
      <c r="H84" s="40">
        <f t="shared" si="22"/>
        <v>4.1666666666666664E-2</v>
      </c>
      <c r="I84" s="40">
        <f t="shared" si="23"/>
        <v>2.3272050267628578E-4</v>
      </c>
      <c r="J84" s="8">
        <v>4868</v>
      </c>
      <c r="K84" s="8">
        <v>4297</v>
      </c>
      <c r="L84" s="9">
        <v>0.882703368940016</v>
      </c>
      <c r="M84" s="10">
        <v>965</v>
      </c>
      <c r="N84" s="8">
        <v>671</v>
      </c>
      <c r="O84" s="9">
        <v>0.156155457295788</v>
      </c>
      <c r="P84" s="10">
        <v>24</v>
      </c>
      <c r="Q84" s="8">
        <v>16</v>
      </c>
      <c r="R84" s="9">
        <v>2.3845007451564801E-2</v>
      </c>
      <c r="S84" s="9">
        <v>3.7235280428205698E-3</v>
      </c>
      <c r="T84" s="9">
        <v>5.5852920642308597E-3</v>
      </c>
      <c r="U84" s="9">
        <v>2.4870466321243501E-2</v>
      </c>
      <c r="V84" s="11">
        <v>1.1000000000000001</v>
      </c>
      <c r="W84" s="12"/>
      <c r="X84" s="3"/>
      <c r="Y84" s="3"/>
    </row>
    <row r="85" spans="1:25" ht="20.399999999999999">
      <c r="A85" s="145"/>
      <c r="B85" s="145"/>
      <c r="C85" s="145"/>
      <c r="D85" s="6" t="s">
        <v>144</v>
      </c>
      <c r="E85" s="7">
        <v>44308.375353588002</v>
      </c>
      <c r="F85" s="41" t="s">
        <v>168</v>
      </c>
      <c r="G85" s="39">
        <v>1</v>
      </c>
      <c r="H85" s="40">
        <f t="shared" si="22"/>
        <v>4.1666666666666664E-2</v>
      </c>
      <c r="I85" s="40">
        <f t="shared" si="23"/>
        <v>2.3272050267628578E-4</v>
      </c>
      <c r="J85" s="8">
        <v>4868</v>
      </c>
      <c r="K85" s="8">
        <v>4297</v>
      </c>
      <c r="L85" s="9">
        <v>0.882703368940016</v>
      </c>
      <c r="M85" s="10">
        <v>965</v>
      </c>
      <c r="N85" s="8">
        <v>671</v>
      </c>
      <c r="O85" s="9">
        <v>0.156155457295788</v>
      </c>
      <c r="P85" s="10">
        <v>24</v>
      </c>
      <c r="Q85" s="8">
        <v>16</v>
      </c>
      <c r="R85" s="9">
        <v>2.3845007451564801E-2</v>
      </c>
      <c r="S85" s="9">
        <v>3.7235280428205698E-3</v>
      </c>
      <c r="T85" s="9">
        <v>5.5852920642308597E-3</v>
      </c>
      <c r="U85" s="9">
        <v>2.4870466321243501E-2</v>
      </c>
      <c r="V85" s="11">
        <v>1.1000000000000001</v>
      </c>
      <c r="W85" s="12"/>
      <c r="X85" s="3"/>
      <c r="Y85" s="3"/>
    </row>
    <row r="86" spans="1:25">
      <c r="A86" s="145"/>
      <c r="B86" s="145"/>
      <c r="C86" s="145"/>
      <c r="D86" s="6"/>
      <c r="E86" s="7"/>
      <c r="F86" s="7"/>
      <c r="G86" s="7"/>
      <c r="H86" s="7"/>
      <c r="I86" s="7"/>
      <c r="J86" s="8"/>
      <c r="K86" s="8"/>
      <c r="L86" s="9"/>
      <c r="M86" s="10"/>
      <c r="N86" s="8"/>
      <c r="O86" s="9"/>
      <c r="P86" s="10"/>
      <c r="Q86" s="8"/>
      <c r="R86" s="9"/>
      <c r="S86" s="9"/>
      <c r="T86" s="9"/>
      <c r="U86" s="9"/>
      <c r="V86" s="11"/>
      <c r="W86" s="12"/>
      <c r="X86" s="3"/>
      <c r="Y86" s="3"/>
    </row>
    <row r="87" spans="1:25" ht="20.399999999999999">
      <c r="A87" s="145"/>
      <c r="B87" s="145"/>
      <c r="C87" s="146"/>
      <c r="D87" s="6" t="s">
        <v>146</v>
      </c>
      <c r="E87" s="7">
        <v>44313.416913159701</v>
      </c>
      <c r="F87" s="7"/>
      <c r="G87" s="7"/>
      <c r="H87" s="7"/>
      <c r="I87" s="7"/>
      <c r="J87" s="8">
        <v>2076</v>
      </c>
      <c r="K87" s="8">
        <v>2015</v>
      </c>
      <c r="L87" s="9">
        <v>0.970616570327553</v>
      </c>
      <c r="M87" s="10">
        <v>694</v>
      </c>
      <c r="N87" s="8">
        <v>480</v>
      </c>
      <c r="O87" s="9">
        <v>0.238213399503722</v>
      </c>
      <c r="P87" s="10">
        <v>7</v>
      </c>
      <c r="Q87" s="8">
        <v>5</v>
      </c>
      <c r="R87" s="9">
        <v>1.0416666666666701E-2</v>
      </c>
      <c r="S87" s="9">
        <v>2.48138957816377E-3</v>
      </c>
      <c r="T87" s="9">
        <v>3.47394540942928E-3</v>
      </c>
      <c r="U87" s="9">
        <v>1.00864553314121E-2</v>
      </c>
      <c r="V87" s="11">
        <v>2.8</v>
      </c>
      <c r="W87" s="12" t="s">
        <v>140</v>
      </c>
      <c r="X87" s="3"/>
      <c r="Y87" s="3"/>
    </row>
    <row r="88" spans="1:25" ht="20.399999999999999">
      <c r="A88" s="145"/>
      <c r="B88" s="145"/>
      <c r="C88" s="52"/>
      <c r="D88" s="6" t="s">
        <v>146</v>
      </c>
      <c r="E88" s="7">
        <v>44313.416913159701</v>
      </c>
      <c r="F88" s="41" t="s">
        <v>163</v>
      </c>
      <c r="G88" s="39">
        <v>3</v>
      </c>
      <c r="H88" s="40">
        <f>G88/P$87</f>
        <v>0.42857142857142855</v>
      </c>
      <c r="I88" s="40">
        <f>+G88/K$87</f>
        <v>1.488833746898263E-3</v>
      </c>
      <c r="J88" s="8">
        <v>2076</v>
      </c>
      <c r="K88" s="8">
        <v>2015</v>
      </c>
      <c r="L88" s="9">
        <v>0.970616570327553</v>
      </c>
      <c r="M88" s="10">
        <v>694</v>
      </c>
      <c r="N88" s="8">
        <v>480</v>
      </c>
      <c r="O88" s="9">
        <v>0.238213399503722</v>
      </c>
      <c r="P88" s="10">
        <v>7</v>
      </c>
      <c r="Q88" s="8">
        <v>5</v>
      </c>
      <c r="R88" s="9">
        <v>1.0416666666666701E-2</v>
      </c>
      <c r="S88" s="9">
        <v>2.48138957816377E-3</v>
      </c>
      <c r="T88" s="9">
        <v>3.47394540942928E-3</v>
      </c>
      <c r="U88" s="9">
        <v>1.00864553314121E-2</v>
      </c>
      <c r="V88" s="11">
        <v>2.8</v>
      </c>
      <c r="W88" s="12"/>
      <c r="X88" s="3"/>
      <c r="Y88" s="3"/>
    </row>
    <row r="89" spans="1:25" ht="30.6">
      <c r="A89" s="145"/>
      <c r="B89" s="145"/>
      <c r="C89" s="52"/>
      <c r="D89" s="6" t="s">
        <v>146</v>
      </c>
      <c r="E89" s="7">
        <v>44313.416913159701</v>
      </c>
      <c r="F89" s="41" t="s">
        <v>112</v>
      </c>
      <c r="G89" s="39">
        <v>0</v>
      </c>
      <c r="H89" s="40">
        <f t="shared" ref="H89:H91" si="24">G89/P$87</f>
        <v>0</v>
      </c>
      <c r="I89" s="40">
        <f t="shared" ref="I89:I91" si="25">+G89/K$87</f>
        <v>0</v>
      </c>
      <c r="J89" s="8">
        <v>2076</v>
      </c>
      <c r="K89" s="8">
        <v>2015</v>
      </c>
      <c r="L89" s="9">
        <v>0.970616570327553</v>
      </c>
      <c r="M89" s="10">
        <v>694</v>
      </c>
      <c r="N89" s="8">
        <v>480</v>
      </c>
      <c r="O89" s="9">
        <v>0.238213399503722</v>
      </c>
      <c r="P89" s="10">
        <v>7</v>
      </c>
      <c r="Q89" s="8">
        <v>5</v>
      </c>
      <c r="R89" s="9">
        <v>1.0416666666666701E-2</v>
      </c>
      <c r="S89" s="9">
        <v>2.48138957816377E-3</v>
      </c>
      <c r="T89" s="9">
        <v>3.47394540942928E-3</v>
      </c>
      <c r="U89" s="9">
        <v>1.00864553314121E-2</v>
      </c>
      <c r="V89" s="11">
        <v>2.8</v>
      </c>
      <c r="W89" s="12"/>
      <c r="X89" s="3"/>
      <c r="Y89" s="3"/>
    </row>
    <row r="90" spans="1:25" ht="20.399999999999999">
      <c r="A90" s="145"/>
      <c r="B90" s="145"/>
      <c r="C90" s="52"/>
      <c r="D90" s="6" t="s">
        <v>146</v>
      </c>
      <c r="E90" s="7">
        <v>44313.416913159701</v>
      </c>
      <c r="F90" s="41" t="s">
        <v>113</v>
      </c>
      <c r="G90" s="39">
        <v>1</v>
      </c>
      <c r="H90" s="40">
        <f t="shared" si="24"/>
        <v>0.14285714285714285</v>
      </c>
      <c r="I90" s="40">
        <f t="shared" si="25"/>
        <v>4.9627791563275434E-4</v>
      </c>
      <c r="J90" s="8">
        <v>2076</v>
      </c>
      <c r="K90" s="8">
        <v>2015</v>
      </c>
      <c r="L90" s="9">
        <v>0.970616570327553</v>
      </c>
      <c r="M90" s="10">
        <v>694</v>
      </c>
      <c r="N90" s="8">
        <v>480</v>
      </c>
      <c r="O90" s="9">
        <v>0.238213399503722</v>
      </c>
      <c r="P90" s="10">
        <v>7</v>
      </c>
      <c r="Q90" s="8">
        <v>5</v>
      </c>
      <c r="R90" s="9">
        <v>1.0416666666666701E-2</v>
      </c>
      <c r="S90" s="9">
        <v>2.48138957816377E-3</v>
      </c>
      <c r="T90" s="9">
        <v>3.47394540942928E-3</v>
      </c>
      <c r="U90" s="9">
        <v>1.00864553314121E-2</v>
      </c>
      <c r="V90" s="11">
        <v>2.8</v>
      </c>
      <c r="W90" s="12"/>
      <c r="X90" s="3"/>
      <c r="Y90" s="3"/>
    </row>
    <row r="91" spans="1:25" ht="20.399999999999999">
      <c r="A91" s="145"/>
      <c r="B91" s="145"/>
      <c r="C91" s="52"/>
      <c r="D91" s="6" t="s">
        <v>146</v>
      </c>
      <c r="E91" s="7">
        <v>44313.416913159701</v>
      </c>
      <c r="F91" s="41" t="s">
        <v>114</v>
      </c>
      <c r="G91" s="39">
        <v>0</v>
      </c>
      <c r="H91" s="40">
        <f t="shared" si="24"/>
        <v>0</v>
      </c>
      <c r="I91" s="40">
        <f t="shared" si="25"/>
        <v>0</v>
      </c>
      <c r="J91" s="8">
        <v>2076</v>
      </c>
      <c r="K91" s="8">
        <v>2015</v>
      </c>
      <c r="L91" s="9">
        <v>0.970616570327553</v>
      </c>
      <c r="M91" s="10">
        <v>694</v>
      </c>
      <c r="N91" s="8">
        <v>480</v>
      </c>
      <c r="O91" s="9">
        <v>0.238213399503722</v>
      </c>
      <c r="P91" s="10">
        <v>7</v>
      </c>
      <c r="Q91" s="8">
        <v>5</v>
      </c>
      <c r="R91" s="9">
        <v>1.0416666666666701E-2</v>
      </c>
      <c r="S91" s="9">
        <v>2.48138957816377E-3</v>
      </c>
      <c r="T91" s="9">
        <v>3.47394540942928E-3</v>
      </c>
      <c r="U91" s="9">
        <v>1.00864553314121E-2</v>
      </c>
      <c r="V91" s="11">
        <v>2.8</v>
      </c>
      <c r="W91" s="12"/>
      <c r="X91" s="3"/>
      <c r="Y91" s="3"/>
    </row>
    <row r="92" spans="1:25">
      <c r="A92" s="145"/>
      <c r="B92" s="146"/>
      <c r="C92" s="149" t="s">
        <v>147</v>
      </c>
      <c r="D92" s="139"/>
      <c r="E92" s="51" t="s">
        <v>0</v>
      </c>
      <c r="F92" s="51"/>
      <c r="G92" s="51"/>
      <c r="H92" s="51"/>
      <c r="I92" s="51"/>
      <c r="J92" s="15">
        <v>24064</v>
      </c>
      <c r="K92" s="15">
        <v>22110</v>
      </c>
      <c r="L92" s="16">
        <v>0.91879986702127703</v>
      </c>
      <c r="M92" s="17">
        <v>6331</v>
      </c>
      <c r="N92" s="15">
        <v>4398</v>
      </c>
      <c r="O92" s="16">
        <v>0.19891451831750301</v>
      </c>
      <c r="P92" s="17">
        <v>343</v>
      </c>
      <c r="Q92" s="15">
        <v>294</v>
      </c>
      <c r="R92" s="16">
        <v>6.6848567530695804E-2</v>
      </c>
      <c r="S92" s="16">
        <v>1.32971506105834E-2</v>
      </c>
      <c r="T92" s="16">
        <v>1.5513342379014E-2</v>
      </c>
      <c r="U92" s="16">
        <v>5.4177854999210198E-2</v>
      </c>
      <c r="V92" s="51" t="s">
        <v>0</v>
      </c>
      <c r="W92" s="51" t="s">
        <v>0</v>
      </c>
      <c r="X92" s="3"/>
      <c r="Y92" s="3"/>
    </row>
    <row r="93" spans="1:25">
      <c r="A93" s="146"/>
      <c r="B93" s="151" t="s">
        <v>148</v>
      </c>
      <c r="C93" s="138"/>
      <c r="D93" s="139"/>
      <c r="E93" s="18" t="s">
        <v>0</v>
      </c>
      <c r="F93" s="18"/>
      <c r="G93" s="18"/>
      <c r="H93" s="18"/>
      <c r="I93" s="18"/>
      <c r="J93" s="19">
        <v>46735</v>
      </c>
      <c r="K93" s="19">
        <v>44746</v>
      </c>
      <c r="L93" s="20">
        <v>0.95744089012517397</v>
      </c>
      <c r="M93" s="21">
        <v>18317</v>
      </c>
      <c r="N93" s="19">
        <v>11380</v>
      </c>
      <c r="O93" s="20">
        <v>0.25432440888571001</v>
      </c>
      <c r="P93" s="21">
        <v>1950</v>
      </c>
      <c r="Q93" s="19">
        <v>1256</v>
      </c>
      <c r="R93" s="20">
        <v>0.110369068541301</v>
      </c>
      <c r="S93" s="20">
        <v>2.8069548116032701E-2</v>
      </c>
      <c r="T93" s="20">
        <v>4.3579314352120903E-2</v>
      </c>
      <c r="U93" s="20">
        <v>0.106458481192335</v>
      </c>
      <c r="V93" s="18" t="s">
        <v>0</v>
      </c>
      <c r="W93" s="18" t="s">
        <v>0</v>
      </c>
      <c r="X93" s="3"/>
      <c r="Y93" s="3"/>
    </row>
    <row r="94" spans="1:25">
      <c r="A94" s="137" t="s">
        <v>149</v>
      </c>
      <c r="B94" s="138"/>
      <c r="C94" s="138"/>
      <c r="D94" s="139"/>
      <c r="E94" s="48" t="s">
        <v>0</v>
      </c>
      <c r="F94" s="48"/>
      <c r="G94" s="48"/>
      <c r="H94" s="48"/>
      <c r="I94" s="48"/>
      <c r="J94" s="23">
        <v>46735</v>
      </c>
      <c r="K94" s="23">
        <v>44746</v>
      </c>
      <c r="L94" s="24">
        <v>0.95744089012517397</v>
      </c>
      <c r="M94" s="25">
        <v>18317</v>
      </c>
      <c r="N94" s="23">
        <v>11380</v>
      </c>
      <c r="O94" s="24">
        <v>0.25432440888571001</v>
      </c>
      <c r="P94" s="25">
        <v>1950</v>
      </c>
      <c r="Q94" s="23">
        <v>1256</v>
      </c>
      <c r="R94" s="24">
        <v>0.110369068541301</v>
      </c>
      <c r="S94" s="24">
        <v>2.8069548116032701E-2</v>
      </c>
      <c r="T94" s="24">
        <v>4.3579314352120903E-2</v>
      </c>
      <c r="U94" s="24">
        <v>0.106458481192335</v>
      </c>
      <c r="V94" s="48" t="s">
        <v>0</v>
      </c>
      <c r="W94" s="48" t="s">
        <v>0</v>
      </c>
      <c r="X94" s="3"/>
      <c r="Y94" s="3"/>
    </row>
    <row r="95" spans="1:25">
      <c r="A95" s="140" t="s">
        <v>150</v>
      </c>
      <c r="B95" s="138"/>
      <c r="C95" s="138"/>
      <c r="D95" s="139"/>
      <c r="E95" s="49" t="s">
        <v>0</v>
      </c>
      <c r="F95" s="49"/>
      <c r="G95" s="49"/>
      <c r="H95" s="49"/>
      <c r="I95" s="49"/>
      <c r="J95" s="27">
        <v>46735</v>
      </c>
      <c r="K95" s="27">
        <v>44746</v>
      </c>
      <c r="L95" s="28">
        <v>0.95744089012517397</v>
      </c>
      <c r="M95" s="29">
        <v>18317</v>
      </c>
      <c r="N95" s="27">
        <v>11380</v>
      </c>
      <c r="O95" s="28">
        <v>0.25432440888571001</v>
      </c>
      <c r="P95" s="29">
        <v>1950</v>
      </c>
      <c r="Q95" s="27">
        <v>1256</v>
      </c>
      <c r="R95" s="28">
        <v>0.110369068541301</v>
      </c>
      <c r="S95" s="28">
        <v>2.8069548116032701E-2</v>
      </c>
      <c r="T95" s="28">
        <v>4.3579314352120903E-2</v>
      </c>
      <c r="U95" s="28">
        <v>0.106458481192335</v>
      </c>
      <c r="V95" s="49" t="s">
        <v>0</v>
      </c>
      <c r="W95" s="49" t="s">
        <v>0</v>
      </c>
      <c r="X95" s="3"/>
      <c r="Y95" s="3"/>
    </row>
    <row r="96" spans="1:25" ht="0" hidden="1" customHeight="1"/>
  </sheetData>
  <autoFilter ref="A3:W3" xr:uid="{00000000-0009-0000-0000-000003000000}"/>
  <mergeCells count="10">
    <mergeCell ref="A94:D94"/>
    <mergeCell ref="A95:D95"/>
    <mergeCell ref="A2:D2"/>
    <mergeCell ref="A4:A93"/>
    <mergeCell ref="B4:B92"/>
    <mergeCell ref="C4:C24"/>
    <mergeCell ref="C30:D30"/>
    <mergeCell ref="C31:C87"/>
    <mergeCell ref="C92:D92"/>
    <mergeCell ref="B93:D93"/>
  </mergeCells>
  <hyperlinks>
    <hyperlink ref="D4" r:id="rId1" xr:uid="{00000000-0004-0000-0300-000000000000}"/>
    <hyperlink ref="D10" r:id="rId2" xr:uid="{00000000-0004-0000-0300-000001000000}"/>
    <hyperlink ref="D17" r:id="rId3" xr:uid="{00000000-0004-0000-0300-000002000000}"/>
    <hyperlink ref="D24" r:id="rId4" xr:uid="{00000000-0004-0000-0300-000003000000}"/>
    <hyperlink ref="D31" r:id="rId5" xr:uid="{00000000-0004-0000-0300-000004000000}"/>
    <hyperlink ref="D37" r:id="rId6" xr:uid="{00000000-0004-0000-0300-000005000000}"/>
    <hyperlink ref="D48" r:id="rId7" xr:uid="{00000000-0004-0000-0300-000006000000}"/>
    <hyperlink ref="D55" r:id="rId8" xr:uid="{00000000-0004-0000-0300-000007000000}"/>
    <hyperlink ref="D61" r:id="rId9" xr:uid="{00000000-0004-0000-0300-000008000000}"/>
    <hyperlink ref="D68" r:id="rId10" xr:uid="{00000000-0004-0000-0300-000009000000}"/>
    <hyperlink ref="D79" r:id="rId11" xr:uid="{00000000-0004-0000-0300-00000A000000}"/>
    <hyperlink ref="D87" r:id="rId12" xr:uid="{00000000-0004-0000-0300-00000B000000}"/>
    <hyperlink ref="D5" r:id="rId13" xr:uid="{00000000-0004-0000-0300-00000C000000}"/>
    <hyperlink ref="D6" r:id="rId14" xr:uid="{00000000-0004-0000-0300-00000D000000}"/>
    <hyperlink ref="D7" r:id="rId15" xr:uid="{00000000-0004-0000-0300-00000E000000}"/>
    <hyperlink ref="D8" r:id="rId16" xr:uid="{00000000-0004-0000-0300-00000F000000}"/>
    <hyperlink ref="D11" r:id="rId17" xr:uid="{00000000-0004-0000-0300-000010000000}"/>
    <hyperlink ref="D12" r:id="rId18" xr:uid="{00000000-0004-0000-0300-000011000000}"/>
    <hyperlink ref="D13" r:id="rId19" xr:uid="{00000000-0004-0000-0300-000012000000}"/>
    <hyperlink ref="D14" r:id="rId20" xr:uid="{00000000-0004-0000-0300-000013000000}"/>
    <hyperlink ref="D15" r:id="rId21" xr:uid="{00000000-0004-0000-0300-000014000000}"/>
    <hyperlink ref="D18" r:id="rId22" xr:uid="{00000000-0004-0000-0300-000015000000}"/>
    <hyperlink ref="D19" r:id="rId23" xr:uid="{00000000-0004-0000-0300-000016000000}"/>
    <hyperlink ref="D20" r:id="rId24" xr:uid="{00000000-0004-0000-0300-000017000000}"/>
    <hyperlink ref="D21" r:id="rId25" xr:uid="{00000000-0004-0000-0300-000018000000}"/>
    <hyperlink ref="D22" r:id="rId26" xr:uid="{00000000-0004-0000-0300-000019000000}"/>
    <hyperlink ref="D25" r:id="rId27" xr:uid="{00000000-0004-0000-0300-00001A000000}"/>
    <hyperlink ref="D26" r:id="rId28" xr:uid="{00000000-0004-0000-0300-00001B000000}"/>
    <hyperlink ref="D27" r:id="rId29" xr:uid="{00000000-0004-0000-0300-00001C000000}"/>
    <hyperlink ref="D28" r:id="rId30" xr:uid="{00000000-0004-0000-0300-00001D000000}"/>
    <hyperlink ref="D29" r:id="rId31" xr:uid="{00000000-0004-0000-0300-00001E000000}"/>
    <hyperlink ref="D32" r:id="rId32" xr:uid="{00000000-0004-0000-0300-00001F000000}"/>
    <hyperlink ref="D33" r:id="rId33" xr:uid="{00000000-0004-0000-0300-000020000000}"/>
    <hyperlink ref="D34" r:id="rId34" xr:uid="{00000000-0004-0000-0300-000021000000}"/>
    <hyperlink ref="D35" r:id="rId35" xr:uid="{00000000-0004-0000-0300-000022000000}"/>
    <hyperlink ref="D38" r:id="rId36" xr:uid="{00000000-0004-0000-0300-000023000000}"/>
    <hyperlink ref="D39" r:id="rId37" xr:uid="{00000000-0004-0000-0300-000024000000}"/>
    <hyperlink ref="D40" r:id="rId38" xr:uid="{00000000-0004-0000-0300-000025000000}"/>
    <hyperlink ref="D41" r:id="rId39" xr:uid="{00000000-0004-0000-0300-000026000000}"/>
    <hyperlink ref="D42" r:id="rId40" xr:uid="{00000000-0004-0000-0300-000027000000}"/>
    <hyperlink ref="D43" r:id="rId41" xr:uid="{00000000-0004-0000-0300-000028000000}"/>
    <hyperlink ref="D44" r:id="rId42" xr:uid="{00000000-0004-0000-0300-000029000000}"/>
    <hyperlink ref="D45" r:id="rId43" xr:uid="{00000000-0004-0000-0300-00002A000000}"/>
    <hyperlink ref="D46" r:id="rId44" xr:uid="{00000000-0004-0000-0300-00002B000000}"/>
    <hyperlink ref="D49" r:id="rId45" xr:uid="{00000000-0004-0000-0300-00002C000000}"/>
    <hyperlink ref="D50" r:id="rId46" xr:uid="{00000000-0004-0000-0300-00002D000000}"/>
    <hyperlink ref="D51" r:id="rId47" xr:uid="{00000000-0004-0000-0300-00002E000000}"/>
    <hyperlink ref="D52" r:id="rId48" xr:uid="{00000000-0004-0000-0300-00002F000000}"/>
    <hyperlink ref="D53" r:id="rId49" xr:uid="{00000000-0004-0000-0300-000030000000}"/>
    <hyperlink ref="D56" r:id="rId50" xr:uid="{00000000-0004-0000-0300-000031000000}"/>
    <hyperlink ref="D57" r:id="rId51" xr:uid="{00000000-0004-0000-0300-000032000000}"/>
    <hyperlink ref="D58" r:id="rId52" xr:uid="{00000000-0004-0000-0300-000033000000}"/>
    <hyperlink ref="D59" r:id="rId53" xr:uid="{00000000-0004-0000-0300-000034000000}"/>
    <hyperlink ref="D62" r:id="rId54" xr:uid="{00000000-0004-0000-0300-000035000000}"/>
    <hyperlink ref="D63" r:id="rId55" xr:uid="{00000000-0004-0000-0300-000036000000}"/>
    <hyperlink ref="D64" r:id="rId56" xr:uid="{00000000-0004-0000-0300-000037000000}"/>
    <hyperlink ref="D65" r:id="rId57" xr:uid="{00000000-0004-0000-0300-000038000000}"/>
    <hyperlink ref="D66" r:id="rId58" xr:uid="{00000000-0004-0000-0300-000039000000}"/>
    <hyperlink ref="D69" r:id="rId59" xr:uid="{00000000-0004-0000-0300-00003A000000}"/>
    <hyperlink ref="D70" r:id="rId60" xr:uid="{00000000-0004-0000-0300-00003B000000}"/>
    <hyperlink ref="D71" r:id="rId61" xr:uid="{00000000-0004-0000-0300-00003C000000}"/>
    <hyperlink ref="D72" r:id="rId62" xr:uid="{00000000-0004-0000-0300-00003D000000}"/>
    <hyperlink ref="D73" r:id="rId63" xr:uid="{00000000-0004-0000-0300-00003E000000}"/>
    <hyperlink ref="D74" r:id="rId64" xr:uid="{00000000-0004-0000-0300-00003F000000}"/>
    <hyperlink ref="D75" r:id="rId65" xr:uid="{00000000-0004-0000-0300-000040000000}"/>
    <hyperlink ref="D76" r:id="rId66" xr:uid="{00000000-0004-0000-0300-000041000000}"/>
    <hyperlink ref="D77" r:id="rId67" xr:uid="{00000000-0004-0000-0300-000042000000}"/>
    <hyperlink ref="D80" r:id="rId68" xr:uid="{00000000-0004-0000-0300-000043000000}"/>
    <hyperlink ref="D81" r:id="rId69" xr:uid="{00000000-0004-0000-0300-000044000000}"/>
    <hyperlink ref="D82" r:id="rId70" xr:uid="{00000000-0004-0000-0300-000045000000}"/>
    <hyperlink ref="D83" r:id="rId71" xr:uid="{00000000-0004-0000-0300-000046000000}"/>
    <hyperlink ref="D84" r:id="rId72" xr:uid="{00000000-0004-0000-0300-000047000000}"/>
    <hyperlink ref="D85" r:id="rId73" xr:uid="{00000000-0004-0000-0300-000048000000}"/>
    <hyperlink ref="D88" r:id="rId74" xr:uid="{00000000-0004-0000-0300-000049000000}"/>
    <hyperlink ref="D89" r:id="rId75" xr:uid="{00000000-0004-0000-0300-00004A000000}"/>
    <hyperlink ref="D90" r:id="rId76" xr:uid="{00000000-0004-0000-0300-00004B000000}"/>
    <hyperlink ref="D91" r:id="rId77" xr:uid="{00000000-0004-0000-0300-00004C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2"/>
  <sheetViews>
    <sheetView topLeftCell="A55" workbookViewId="0">
      <selection activeCell="F63" sqref="F63:I71"/>
    </sheetView>
  </sheetViews>
  <sheetFormatPr defaultColWidth="9.109375" defaultRowHeight="14.4"/>
  <cols>
    <col min="1" max="1" width="13.6640625" style="57" customWidth="1"/>
    <col min="2" max="2" width="8" style="57" customWidth="1"/>
    <col min="3" max="3" width="15.6640625" style="57" customWidth="1"/>
    <col min="4" max="4" width="34.33203125" style="57" customWidth="1"/>
    <col min="5" max="9" width="9.5546875" style="57" customWidth="1"/>
    <col min="10" max="11" width="8.88671875" style="57" customWidth="1"/>
    <col min="12" max="12" width="9.109375" style="57" customWidth="1"/>
    <col min="13" max="15" width="8.88671875" style="57" customWidth="1"/>
    <col min="16" max="17" width="8.33203125" style="57" customWidth="1"/>
    <col min="18" max="18" width="6.88671875" style="57" customWidth="1"/>
    <col min="19" max="20" width="8.33203125" style="57" customWidth="1"/>
    <col min="21" max="22" width="6.88671875" style="57" customWidth="1"/>
    <col min="23" max="23" width="37.5546875" style="57" customWidth="1"/>
    <col min="24" max="24" width="5.88671875" style="57" customWidth="1"/>
    <col min="25" max="25" width="255" style="57" customWidth="1"/>
    <col min="26" max="16384" width="9.109375" style="57"/>
  </cols>
  <sheetData>
    <row r="1" spans="1:25" ht="0.9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37" customFormat="1" ht="63" customHeight="1">
      <c r="A2" s="141" t="s">
        <v>196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58" t="s">
        <v>1</v>
      </c>
      <c r="B3" s="59" t="s">
        <v>2</v>
      </c>
      <c r="C3" s="58" t="s">
        <v>3</v>
      </c>
      <c r="D3" s="58" t="s">
        <v>4</v>
      </c>
      <c r="E3" s="59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59" t="s">
        <v>6</v>
      </c>
      <c r="K3" s="59" t="s">
        <v>7</v>
      </c>
      <c r="L3" s="59" t="s">
        <v>8</v>
      </c>
      <c r="M3" s="59" t="s">
        <v>11</v>
      </c>
      <c r="N3" s="59" t="s">
        <v>9</v>
      </c>
      <c r="O3" s="59" t="s">
        <v>171</v>
      </c>
      <c r="P3" s="59" t="s">
        <v>15</v>
      </c>
      <c r="Q3" s="59" t="s">
        <v>12</v>
      </c>
      <c r="R3" s="59" t="s">
        <v>173</v>
      </c>
      <c r="S3" s="59" t="s">
        <v>172</v>
      </c>
      <c r="T3" s="59" t="s">
        <v>16</v>
      </c>
      <c r="U3" s="59" t="s">
        <v>17</v>
      </c>
      <c r="V3" s="59" t="s">
        <v>20</v>
      </c>
      <c r="W3" s="59" t="s">
        <v>21</v>
      </c>
      <c r="X3" s="56"/>
      <c r="Y3" s="56"/>
    </row>
    <row r="4" spans="1:25">
      <c r="A4" s="156" t="s">
        <v>22</v>
      </c>
      <c r="B4" s="160">
        <v>44317</v>
      </c>
      <c r="C4" s="156" t="s">
        <v>23</v>
      </c>
      <c r="D4" s="60" t="s">
        <v>174</v>
      </c>
      <c r="E4" s="61">
        <v>44321.409924455998</v>
      </c>
      <c r="F4" s="61"/>
      <c r="G4" s="61"/>
      <c r="H4" s="61"/>
      <c r="I4" s="61"/>
      <c r="J4" s="62">
        <v>5657</v>
      </c>
      <c r="K4" s="62">
        <v>5644</v>
      </c>
      <c r="L4" s="63">
        <v>0.99770196217076201</v>
      </c>
      <c r="M4" s="64">
        <v>2834</v>
      </c>
      <c r="N4" s="62">
        <v>1736</v>
      </c>
      <c r="O4" s="63">
        <v>0.30758327427356502</v>
      </c>
      <c r="P4" s="64">
        <v>228</v>
      </c>
      <c r="Q4" s="62">
        <v>144</v>
      </c>
      <c r="R4" s="63">
        <v>8.2949308755760398E-2</v>
      </c>
      <c r="S4" s="63">
        <v>2.5513819985825699E-2</v>
      </c>
      <c r="T4" s="63">
        <v>4.0396881644224003E-2</v>
      </c>
      <c r="U4" s="63">
        <v>8.04516584333098E-2</v>
      </c>
      <c r="V4" s="65">
        <v>2.7</v>
      </c>
      <c r="W4" s="66" t="s">
        <v>175</v>
      </c>
      <c r="X4" s="56"/>
      <c r="Y4" s="56"/>
    </row>
    <row r="5" spans="1:25" ht="26.4">
      <c r="A5" s="157"/>
      <c r="B5" s="161"/>
      <c r="C5" s="157"/>
      <c r="D5" s="60" t="s">
        <v>174</v>
      </c>
      <c r="E5" s="61">
        <v>44321.409924455998</v>
      </c>
      <c r="F5" s="38" t="s">
        <v>153</v>
      </c>
      <c r="G5" s="39">
        <v>7</v>
      </c>
      <c r="H5" s="40">
        <f t="shared" ref="H5:H7" si="0">G5/P$4</f>
        <v>3.0701754385964911E-2</v>
      </c>
      <c r="I5" s="40">
        <f t="shared" ref="I5:I7" si="1">+G5/K$4</f>
        <v>1.2402551381998582E-3</v>
      </c>
      <c r="J5" s="62">
        <v>5657</v>
      </c>
      <c r="K5" s="62">
        <v>5644</v>
      </c>
      <c r="L5" s="63">
        <v>0.99770196217076201</v>
      </c>
      <c r="M5" s="64">
        <v>2834</v>
      </c>
      <c r="N5" s="62">
        <v>1736</v>
      </c>
      <c r="O5" s="63">
        <v>0.30758327427356502</v>
      </c>
      <c r="P5" s="64">
        <v>228</v>
      </c>
      <c r="Q5" s="62">
        <v>144</v>
      </c>
      <c r="R5" s="63">
        <v>8.2949308755760398E-2</v>
      </c>
      <c r="S5" s="63">
        <v>2.5513819985825699E-2</v>
      </c>
      <c r="T5" s="63">
        <v>4.0396881644224003E-2</v>
      </c>
      <c r="U5" s="63">
        <v>8.04516584333098E-2</v>
      </c>
      <c r="V5" s="65">
        <v>2.7</v>
      </c>
      <c r="W5" s="66"/>
      <c r="X5" s="56"/>
      <c r="Y5" s="56"/>
    </row>
    <row r="6" spans="1:25">
      <c r="A6" s="157"/>
      <c r="B6" s="161"/>
      <c r="C6" s="157"/>
      <c r="D6" s="60" t="s">
        <v>174</v>
      </c>
      <c r="E6" s="61">
        <v>44321.409924455998</v>
      </c>
      <c r="F6" s="38" t="s">
        <v>50</v>
      </c>
      <c r="G6" s="39">
        <v>2</v>
      </c>
      <c r="H6" s="40">
        <f t="shared" si="0"/>
        <v>8.771929824561403E-3</v>
      </c>
      <c r="I6" s="40">
        <f t="shared" si="1"/>
        <v>3.5435861091424523E-4</v>
      </c>
      <c r="J6" s="62">
        <v>5657</v>
      </c>
      <c r="K6" s="62">
        <v>5644</v>
      </c>
      <c r="L6" s="63">
        <v>0.99770196217076201</v>
      </c>
      <c r="M6" s="64">
        <v>2834</v>
      </c>
      <c r="N6" s="62">
        <v>1736</v>
      </c>
      <c r="O6" s="63">
        <v>0.30758327427356502</v>
      </c>
      <c r="P6" s="64">
        <v>228</v>
      </c>
      <c r="Q6" s="62">
        <v>144</v>
      </c>
      <c r="R6" s="63">
        <v>8.2949308755760398E-2</v>
      </c>
      <c r="S6" s="63">
        <v>2.5513819985825699E-2</v>
      </c>
      <c r="T6" s="63">
        <v>4.0396881644224003E-2</v>
      </c>
      <c r="U6" s="63">
        <v>8.04516584333098E-2</v>
      </c>
      <c r="V6" s="65">
        <v>2.7</v>
      </c>
      <c r="W6" s="66"/>
      <c r="X6" s="56"/>
      <c r="Y6" s="56"/>
    </row>
    <row r="7" spans="1:25" ht="26.4">
      <c r="A7" s="157"/>
      <c r="B7" s="161"/>
      <c r="C7" s="157"/>
      <c r="D7" s="60" t="s">
        <v>174</v>
      </c>
      <c r="E7" s="61">
        <v>44321.409924455998</v>
      </c>
      <c r="F7" s="38" t="s">
        <v>154</v>
      </c>
      <c r="G7" s="39">
        <v>2</v>
      </c>
      <c r="H7" s="40">
        <f t="shared" si="0"/>
        <v>8.771929824561403E-3</v>
      </c>
      <c r="I7" s="40">
        <f t="shared" si="1"/>
        <v>3.5435861091424523E-4</v>
      </c>
      <c r="J7" s="62">
        <v>5657</v>
      </c>
      <c r="K7" s="62">
        <v>5644</v>
      </c>
      <c r="L7" s="63">
        <v>0.99770196217076201</v>
      </c>
      <c r="M7" s="64">
        <v>2834</v>
      </c>
      <c r="N7" s="62">
        <v>1736</v>
      </c>
      <c r="O7" s="63">
        <v>0.30758327427356502</v>
      </c>
      <c r="P7" s="64">
        <v>228</v>
      </c>
      <c r="Q7" s="62">
        <v>144</v>
      </c>
      <c r="R7" s="63">
        <v>8.2949308755760398E-2</v>
      </c>
      <c r="S7" s="63">
        <v>2.5513819985825699E-2</v>
      </c>
      <c r="T7" s="63">
        <v>4.0396881644224003E-2</v>
      </c>
      <c r="U7" s="63">
        <v>8.04516584333098E-2</v>
      </c>
      <c r="V7" s="65">
        <v>2.7</v>
      </c>
      <c r="W7" s="66"/>
      <c r="X7" s="56"/>
      <c r="Y7" s="56"/>
    </row>
    <row r="8" spans="1:25">
      <c r="A8" s="157"/>
      <c r="B8" s="161"/>
      <c r="C8" s="157"/>
      <c r="D8" s="60"/>
      <c r="E8" s="61"/>
      <c r="F8" s="61"/>
      <c r="G8" s="61"/>
      <c r="H8" s="61"/>
      <c r="I8" s="61"/>
      <c r="J8" s="62"/>
      <c r="K8" s="62"/>
      <c r="L8" s="63"/>
      <c r="M8" s="64"/>
      <c r="N8" s="62"/>
      <c r="O8" s="63"/>
      <c r="P8" s="64"/>
      <c r="Q8" s="62"/>
      <c r="R8" s="63"/>
      <c r="S8" s="63"/>
      <c r="T8" s="63"/>
      <c r="U8" s="63"/>
      <c r="V8" s="65"/>
      <c r="W8" s="66"/>
      <c r="X8" s="56"/>
      <c r="Y8" s="56"/>
    </row>
    <row r="9" spans="1:25" ht="20.399999999999999">
      <c r="A9" s="158"/>
      <c r="B9" s="158"/>
      <c r="C9" s="158"/>
      <c r="D9" s="60" t="s">
        <v>176</v>
      </c>
      <c r="E9" s="61">
        <v>44322.438243090299</v>
      </c>
      <c r="F9" s="61"/>
      <c r="G9" s="61"/>
      <c r="H9" s="61"/>
      <c r="I9" s="61"/>
      <c r="J9" s="62">
        <v>10449</v>
      </c>
      <c r="K9" s="62">
        <v>10325</v>
      </c>
      <c r="L9" s="63">
        <v>0.98813283567805499</v>
      </c>
      <c r="M9" s="64">
        <v>2264</v>
      </c>
      <c r="N9" s="62">
        <v>1587</v>
      </c>
      <c r="O9" s="63">
        <v>0.15370460048426099</v>
      </c>
      <c r="P9" s="64">
        <v>61</v>
      </c>
      <c r="Q9" s="62">
        <v>45</v>
      </c>
      <c r="R9" s="63">
        <v>2.83553875236295E-2</v>
      </c>
      <c r="S9" s="63">
        <v>4.35835351089588E-3</v>
      </c>
      <c r="T9" s="63">
        <v>5.9079903147699802E-3</v>
      </c>
      <c r="U9" s="63">
        <v>2.6943462897526499E-2</v>
      </c>
      <c r="V9" s="65">
        <v>0.1</v>
      </c>
      <c r="W9" s="66" t="s">
        <v>61</v>
      </c>
      <c r="X9" s="56"/>
      <c r="Y9" s="56"/>
    </row>
    <row r="10" spans="1:25" ht="26.4">
      <c r="A10" s="158"/>
      <c r="B10" s="158"/>
      <c r="C10" s="158"/>
      <c r="D10" s="60" t="s">
        <v>176</v>
      </c>
      <c r="E10" s="61">
        <v>44322.438243090299</v>
      </c>
      <c r="F10" s="38" t="s">
        <v>154</v>
      </c>
      <c r="G10" s="39">
        <v>7</v>
      </c>
      <c r="H10" s="40">
        <f>G10/P$11</f>
        <v>0.11475409836065574</v>
      </c>
      <c r="I10" s="40">
        <f>+G10/K$11</f>
        <v>6.779661016949153E-4</v>
      </c>
      <c r="J10" s="62">
        <v>10449</v>
      </c>
      <c r="K10" s="62">
        <v>10325</v>
      </c>
      <c r="L10" s="63">
        <v>0.98813283567805499</v>
      </c>
      <c r="M10" s="64">
        <v>2264</v>
      </c>
      <c r="N10" s="62">
        <v>1587</v>
      </c>
      <c r="O10" s="63">
        <v>0.15370460048426099</v>
      </c>
      <c r="P10" s="64">
        <v>61</v>
      </c>
      <c r="Q10" s="62">
        <v>45</v>
      </c>
      <c r="R10" s="63">
        <v>2.83553875236295E-2</v>
      </c>
      <c r="S10" s="63">
        <v>4.35835351089588E-3</v>
      </c>
      <c r="T10" s="63">
        <v>5.9079903147699802E-3</v>
      </c>
      <c r="U10" s="63">
        <v>2.6943462897526499E-2</v>
      </c>
      <c r="V10" s="65">
        <v>0.1</v>
      </c>
      <c r="W10" s="66"/>
      <c r="X10" s="56"/>
      <c r="Y10" s="56"/>
    </row>
    <row r="11" spans="1:25" ht="20.399999999999999">
      <c r="A11" s="158"/>
      <c r="B11" s="158"/>
      <c r="C11" s="158"/>
      <c r="D11" s="60" t="s">
        <v>176</v>
      </c>
      <c r="E11" s="61">
        <v>44322.438243090299</v>
      </c>
      <c r="F11" s="38" t="s">
        <v>197</v>
      </c>
      <c r="G11" s="39">
        <v>2</v>
      </c>
      <c r="H11" s="40">
        <f t="shared" ref="H11:H12" si="2">G11/P$11</f>
        <v>3.2786885245901641E-2</v>
      </c>
      <c r="I11" s="40">
        <f t="shared" ref="I11:I12" si="3">+G11/K$11</f>
        <v>1.9370460048426149E-4</v>
      </c>
      <c r="J11" s="62">
        <v>10449</v>
      </c>
      <c r="K11" s="62">
        <v>10325</v>
      </c>
      <c r="L11" s="63">
        <v>0.98813283567805499</v>
      </c>
      <c r="M11" s="64">
        <v>2264</v>
      </c>
      <c r="N11" s="62">
        <v>1587</v>
      </c>
      <c r="O11" s="63">
        <v>0.15370460048426099</v>
      </c>
      <c r="P11" s="64">
        <v>61</v>
      </c>
      <c r="Q11" s="62">
        <v>45</v>
      </c>
      <c r="R11" s="63">
        <v>2.83553875236295E-2</v>
      </c>
      <c r="S11" s="63">
        <v>4.35835351089588E-3</v>
      </c>
      <c r="T11" s="63">
        <v>5.9079903147699802E-3</v>
      </c>
      <c r="U11" s="63">
        <v>2.6943462897526499E-2</v>
      </c>
      <c r="V11" s="65">
        <v>0.1</v>
      </c>
      <c r="W11" s="66"/>
      <c r="X11" s="56"/>
      <c r="Y11" s="56"/>
    </row>
    <row r="12" spans="1:25" ht="39.6">
      <c r="A12" s="158"/>
      <c r="B12" s="158"/>
      <c r="C12" s="158"/>
      <c r="D12" s="60" t="s">
        <v>176</v>
      </c>
      <c r="E12" s="61">
        <v>44322.438243090299</v>
      </c>
      <c r="F12" s="38" t="s">
        <v>200</v>
      </c>
      <c r="G12" s="39">
        <v>8</v>
      </c>
      <c r="H12" s="40">
        <f t="shared" si="2"/>
        <v>0.13114754098360656</v>
      </c>
      <c r="I12" s="40">
        <f t="shared" si="3"/>
        <v>7.7481840193704596E-4</v>
      </c>
      <c r="J12" s="62">
        <v>10449</v>
      </c>
      <c r="K12" s="62">
        <v>10325</v>
      </c>
      <c r="L12" s="63">
        <v>0.98813283567805499</v>
      </c>
      <c r="M12" s="64">
        <v>2264</v>
      </c>
      <c r="N12" s="62">
        <v>1587</v>
      </c>
      <c r="O12" s="63">
        <v>0.15370460048426099</v>
      </c>
      <c r="P12" s="64">
        <v>61</v>
      </c>
      <c r="Q12" s="62">
        <v>45</v>
      </c>
      <c r="R12" s="63">
        <v>2.83553875236295E-2</v>
      </c>
      <c r="S12" s="63">
        <v>4.35835351089588E-3</v>
      </c>
      <c r="T12" s="63">
        <v>5.9079903147699802E-3</v>
      </c>
      <c r="U12" s="63">
        <v>2.6943462897526499E-2</v>
      </c>
      <c r="V12" s="65">
        <v>0.1</v>
      </c>
      <c r="W12" s="66"/>
      <c r="X12" s="56"/>
      <c r="Y12" s="56"/>
    </row>
    <row r="13" spans="1:25">
      <c r="A13" s="158"/>
      <c r="B13" s="158"/>
      <c r="C13" s="158"/>
      <c r="D13" s="60"/>
      <c r="E13" s="61"/>
      <c r="F13" s="61"/>
      <c r="G13" s="61"/>
      <c r="H13" s="61"/>
      <c r="I13" s="61"/>
      <c r="J13" s="62"/>
      <c r="K13" s="62"/>
      <c r="L13" s="63"/>
      <c r="M13" s="64"/>
      <c r="N13" s="62"/>
      <c r="O13" s="63"/>
      <c r="P13" s="64"/>
      <c r="Q13" s="62"/>
      <c r="R13" s="63"/>
      <c r="S13" s="63"/>
      <c r="T13" s="63"/>
      <c r="U13" s="63"/>
      <c r="V13" s="65"/>
      <c r="W13" s="66"/>
      <c r="X13" s="56"/>
      <c r="Y13" s="56"/>
    </row>
    <row r="14" spans="1:25" ht="20.399999999999999">
      <c r="A14" s="158"/>
      <c r="B14" s="158"/>
      <c r="C14" s="158"/>
      <c r="D14" s="60" t="s">
        <v>177</v>
      </c>
      <c r="E14" s="61">
        <v>44326.458987233797</v>
      </c>
      <c r="F14" s="61"/>
      <c r="G14" s="61"/>
      <c r="H14" s="61"/>
      <c r="I14" s="61"/>
      <c r="J14" s="62">
        <v>5714</v>
      </c>
      <c r="K14" s="62">
        <v>5703</v>
      </c>
      <c r="L14" s="63">
        <v>0.99807490374518704</v>
      </c>
      <c r="M14" s="64">
        <v>2183</v>
      </c>
      <c r="N14" s="62">
        <v>1524</v>
      </c>
      <c r="O14" s="63">
        <v>0.267227774855339</v>
      </c>
      <c r="P14" s="64">
        <v>63</v>
      </c>
      <c r="Q14" s="62">
        <v>45</v>
      </c>
      <c r="R14" s="63">
        <v>2.9527559055118099E-2</v>
      </c>
      <c r="S14" s="63">
        <v>7.8905839032088407E-3</v>
      </c>
      <c r="T14" s="63">
        <v>1.10468174644924E-2</v>
      </c>
      <c r="U14" s="63">
        <v>2.8859367842418701E-2</v>
      </c>
      <c r="V14" s="65">
        <v>0.1</v>
      </c>
      <c r="W14" s="66" t="s">
        <v>84</v>
      </c>
      <c r="X14" s="56"/>
      <c r="Y14" s="56"/>
    </row>
    <row r="15" spans="1:25" ht="20.399999999999999">
      <c r="A15" s="158"/>
      <c r="B15" s="158"/>
      <c r="C15" s="158"/>
      <c r="D15" s="60" t="s">
        <v>177</v>
      </c>
      <c r="E15" s="61">
        <v>44326.458987233797</v>
      </c>
      <c r="F15" s="38" t="s">
        <v>78</v>
      </c>
      <c r="G15" s="39">
        <v>16</v>
      </c>
      <c r="H15" s="40">
        <f>G15/P$14</f>
        <v>0.25396825396825395</v>
      </c>
      <c r="I15" s="40">
        <f>+G15/K$14</f>
        <v>2.8055409433631424E-3</v>
      </c>
      <c r="J15" s="62">
        <v>5714</v>
      </c>
      <c r="K15" s="62">
        <v>5703</v>
      </c>
      <c r="L15" s="63">
        <v>0.99807490374518704</v>
      </c>
      <c r="M15" s="64">
        <v>2183</v>
      </c>
      <c r="N15" s="62">
        <v>1524</v>
      </c>
      <c r="O15" s="63">
        <v>0.267227774855339</v>
      </c>
      <c r="P15" s="64">
        <v>63</v>
      </c>
      <c r="Q15" s="62">
        <v>45</v>
      </c>
      <c r="R15" s="63">
        <v>2.9527559055118099E-2</v>
      </c>
      <c r="S15" s="63">
        <v>7.8905839032088407E-3</v>
      </c>
      <c r="T15" s="63">
        <v>1.10468174644924E-2</v>
      </c>
      <c r="U15" s="63">
        <v>2.8859367842418701E-2</v>
      </c>
      <c r="V15" s="65">
        <v>0.1</v>
      </c>
      <c r="W15" s="66"/>
      <c r="X15" s="56"/>
      <c r="Y15" s="56"/>
    </row>
    <row r="16" spans="1:25" ht="26.4">
      <c r="A16" s="158"/>
      <c r="B16" s="158"/>
      <c r="C16" s="158"/>
      <c r="D16" s="60" t="s">
        <v>177</v>
      </c>
      <c r="E16" s="61">
        <v>44326.458987233797</v>
      </c>
      <c r="F16" s="38" t="s">
        <v>199</v>
      </c>
      <c r="G16" s="39">
        <v>23</v>
      </c>
      <c r="H16" s="40">
        <f>G16/P$14</f>
        <v>0.36507936507936506</v>
      </c>
      <c r="I16" s="40">
        <f>+G16/K$14</f>
        <v>4.0329651060845165E-3</v>
      </c>
      <c r="J16" s="62">
        <v>5714</v>
      </c>
      <c r="K16" s="62">
        <v>5703</v>
      </c>
      <c r="L16" s="63">
        <v>0.99807490374518704</v>
      </c>
      <c r="M16" s="64">
        <v>2183</v>
      </c>
      <c r="N16" s="62">
        <v>1524</v>
      </c>
      <c r="O16" s="63">
        <v>0.267227774855339</v>
      </c>
      <c r="P16" s="64">
        <v>63</v>
      </c>
      <c r="Q16" s="62">
        <v>45</v>
      </c>
      <c r="R16" s="63">
        <v>2.9527559055118099E-2</v>
      </c>
      <c r="S16" s="63">
        <v>7.8905839032088407E-3</v>
      </c>
      <c r="T16" s="63">
        <v>1.10468174644924E-2</v>
      </c>
      <c r="U16" s="63">
        <v>2.8859367842418701E-2</v>
      </c>
      <c r="V16" s="65">
        <v>0.1</v>
      </c>
      <c r="W16" s="66"/>
      <c r="X16" s="56"/>
      <c r="Y16" s="56"/>
    </row>
    <row r="17" spans="1:25">
      <c r="A17" s="158"/>
      <c r="B17" s="158"/>
      <c r="C17" s="158"/>
      <c r="D17" s="60"/>
      <c r="E17" s="61"/>
      <c r="F17" s="61"/>
      <c r="G17" s="61"/>
      <c r="H17" s="61"/>
      <c r="I17" s="61"/>
      <c r="J17" s="62"/>
      <c r="K17" s="62"/>
      <c r="L17" s="63"/>
      <c r="M17" s="64"/>
      <c r="N17" s="62"/>
      <c r="O17" s="63"/>
      <c r="P17" s="64"/>
      <c r="Q17" s="62"/>
      <c r="R17" s="63"/>
      <c r="S17" s="63"/>
      <c r="T17" s="63"/>
      <c r="U17" s="63"/>
      <c r="V17" s="65"/>
      <c r="W17" s="66"/>
      <c r="X17" s="56"/>
      <c r="Y17" s="56"/>
    </row>
    <row r="18" spans="1:25">
      <c r="A18" s="158"/>
      <c r="B18" s="158"/>
      <c r="C18" s="158"/>
      <c r="D18" s="60" t="s">
        <v>178</v>
      </c>
      <c r="E18" s="61">
        <v>44328.417284872703</v>
      </c>
      <c r="F18" s="61"/>
      <c r="G18" s="61"/>
      <c r="H18" s="61"/>
      <c r="I18" s="61"/>
      <c r="J18" s="62">
        <v>5712</v>
      </c>
      <c r="K18" s="62">
        <v>5702</v>
      </c>
      <c r="L18" s="63">
        <v>0.99824929971988796</v>
      </c>
      <c r="M18" s="64">
        <v>3070</v>
      </c>
      <c r="N18" s="62">
        <v>1760</v>
      </c>
      <c r="O18" s="63">
        <v>0.308663626797615</v>
      </c>
      <c r="P18" s="64">
        <v>368</v>
      </c>
      <c r="Q18" s="62">
        <v>215</v>
      </c>
      <c r="R18" s="63">
        <v>0.12215909090909099</v>
      </c>
      <c r="S18" s="63">
        <v>3.7706068046299501E-2</v>
      </c>
      <c r="T18" s="63">
        <v>6.4538758330410395E-2</v>
      </c>
      <c r="U18" s="63">
        <v>0.119869706840391</v>
      </c>
      <c r="V18" s="65">
        <v>0.1</v>
      </c>
      <c r="W18" s="66" t="s">
        <v>179</v>
      </c>
      <c r="X18" s="56"/>
      <c r="Y18" s="56"/>
    </row>
    <row r="19" spans="1:25" ht="26.4">
      <c r="A19" s="158"/>
      <c r="B19" s="158"/>
      <c r="C19" s="158"/>
      <c r="D19" s="60" t="s">
        <v>178</v>
      </c>
      <c r="E19" s="61">
        <v>44328.417284872703</v>
      </c>
      <c r="F19" s="38" t="s">
        <v>154</v>
      </c>
      <c r="G19" s="39">
        <v>7</v>
      </c>
      <c r="H19" s="40">
        <f>G19/P$18</f>
        <v>1.9021739130434784E-2</v>
      </c>
      <c r="I19" s="40">
        <f>+G19/K$18</f>
        <v>1.2276394247632411E-3</v>
      </c>
      <c r="J19" s="62">
        <v>5712</v>
      </c>
      <c r="K19" s="62">
        <v>5702</v>
      </c>
      <c r="L19" s="63">
        <v>0.99824929971988796</v>
      </c>
      <c r="M19" s="64">
        <v>3070</v>
      </c>
      <c r="N19" s="62">
        <v>1760</v>
      </c>
      <c r="O19" s="63">
        <v>0.308663626797615</v>
      </c>
      <c r="P19" s="64">
        <v>368</v>
      </c>
      <c r="Q19" s="62">
        <v>215</v>
      </c>
      <c r="R19" s="63">
        <v>0.12215909090909099</v>
      </c>
      <c r="S19" s="63">
        <v>3.7706068046299501E-2</v>
      </c>
      <c r="T19" s="63">
        <v>6.4538758330410395E-2</v>
      </c>
      <c r="U19" s="63">
        <v>0.119869706840391</v>
      </c>
      <c r="V19" s="65">
        <v>0.1</v>
      </c>
      <c r="W19" s="66"/>
      <c r="X19" s="56"/>
      <c r="Y19" s="56"/>
    </row>
    <row r="20" spans="1:25">
      <c r="A20" s="158"/>
      <c r="B20" s="158"/>
      <c r="C20" s="158"/>
      <c r="D20" s="60" t="s">
        <v>178</v>
      </c>
      <c r="E20" s="61">
        <v>44328.417284872703</v>
      </c>
      <c r="F20" s="38" t="s">
        <v>197</v>
      </c>
      <c r="G20" s="39">
        <v>2</v>
      </c>
      <c r="H20" s="40">
        <f t="shared" ref="H20:H21" si="4">G20/P$18</f>
        <v>5.434782608695652E-3</v>
      </c>
      <c r="I20" s="40">
        <f t="shared" ref="I20:I21" si="5">+G20/K$18</f>
        <v>3.5075412136092597E-4</v>
      </c>
      <c r="J20" s="62">
        <v>5712</v>
      </c>
      <c r="K20" s="62">
        <v>5702</v>
      </c>
      <c r="L20" s="63">
        <v>0.99824929971988796</v>
      </c>
      <c r="M20" s="64">
        <v>3070</v>
      </c>
      <c r="N20" s="62">
        <v>1760</v>
      </c>
      <c r="O20" s="63">
        <v>0.308663626797615</v>
      </c>
      <c r="P20" s="64">
        <v>368</v>
      </c>
      <c r="Q20" s="62">
        <v>215</v>
      </c>
      <c r="R20" s="63">
        <v>0.12215909090909099</v>
      </c>
      <c r="S20" s="63">
        <v>3.7706068046299501E-2</v>
      </c>
      <c r="T20" s="63">
        <v>6.4538758330410395E-2</v>
      </c>
      <c r="U20" s="63">
        <v>0.119869706840391</v>
      </c>
      <c r="V20" s="65">
        <v>0.1</v>
      </c>
      <c r="W20" s="66"/>
      <c r="X20" s="56"/>
      <c r="Y20" s="56"/>
    </row>
    <row r="21" spans="1:25" ht="39.6">
      <c r="A21" s="158"/>
      <c r="B21" s="158"/>
      <c r="C21" s="158"/>
      <c r="D21" s="60" t="s">
        <v>178</v>
      </c>
      <c r="E21" s="61">
        <v>44328.417284872703</v>
      </c>
      <c r="F21" s="38" t="s">
        <v>200</v>
      </c>
      <c r="G21" s="39">
        <v>8</v>
      </c>
      <c r="H21" s="40">
        <f t="shared" si="4"/>
        <v>2.1739130434782608E-2</v>
      </c>
      <c r="I21" s="40">
        <f t="shared" si="5"/>
        <v>1.4030164854437039E-3</v>
      </c>
      <c r="J21" s="62">
        <v>5712</v>
      </c>
      <c r="K21" s="62">
        <v>5702</v>
      </c>
      <c r="L21" s="63">
        <v>0.99824929971988796</v>
      </c>
      <c r="M21" s="64">
        <v>3070</v>
      </c>
      <c r="N21" s="62">
        <v>1760</v>
      </c>
      <c r="O21" s="63">
        <v>0.308663626797615</v>
      </c>
      <c r="P21" s="64">
        <v>368</v>
      </c>
      <c r="Q21" s="62">
        <v>215</v>
      </c>
      <c r="R21" s="63">
        <v>0.12215909090909099</v>
      </c>
      <c r="S21" s="63">
        <v>3.7706068046299501E-2</v>
      </c>
      <c r="T21" s="63">
        <v>6.4538758330410395E-2</v>
      </c>
      <c r="U21" s="63">
        <v>0.119869706840391</v>
      </c>
      <c r="V21" s="65">
        <v>0.1</v>
      </c>
      <c r="W21" s="66"/>
      <c r="X21" s="56"/>
      <c r="Y21" s="56"/>
    </row>
    <row r="22" spans="1:25">
      <c r="A22" s="158"/>
      <c r="B22" s="158"/>
      <c r="C22" s="158"/>
      <c r="D22" s="60"/>
      <c r="E22" s="61"/>
      <c r="F22" s="61"/>
      <c r="G22" s="61"/>
      <c r="H22" s="61"/>
      <c r="I22" s="61"/>
      <c r="J22" s="62"/>
      <c r="K22" s="62"/>
      <c r="L22" s="63"/>
      <c r="M22" s="64"/>
      <c r="N22" s="62"/>
      <c r="O22" s="63"/>
      <c r="P22" s="64"/>
      <c r="Q22" s="62"/>
      <c r="R22" s="63"/>
      <c r="S22" s="63"/>
      <c r="T22" s="63"/>
      <c r="U22" s="63"/>
      <c r="V22" s="65"/>
      <c r="W22" s="66"/>
      <c r="X22" s="56"/>
      <c r="Y22" s="56"/>
    </row>
    <row r="23" spans="1:25" ht="20.399999999999999">
      <c r="A23" s="158"/>
      <c r="B23" s="158"/>
      <c r="C23" s="158"/>
      <c r="D23" s="60" t="s">
        <v>180</v>
      </c>
      <c r="E23" s="61">
        <v>44329.399660844902</v>
      </c>
      <c r="F23" s="61"/>
      <c r="G23" s="61"/>
      <c r="H23" s="61"/>
      <c r="I23" s="61"/>
      <c r="J23" s="62">
        <v>5705</v>
      </c>
      <c r="K23" s="62">
        <v>5691</v>
      </c>
      <c r="L23" s="63">
        <v>0.997546012269939</v>
      </c>
      <c r="M23" s="64">
        <v>2101</v>
      </c>
      <c r="N23" s="62">
        <v>1499</v>
      </c>
      <c r="O23" s="63">
        <v>0.263398348269197</v>
      </c>
      <c r="P23" s="64">
        <v>65</v>
      </c>
      <c r="Q23" s="62">
        <v>46</v>
      </c>
      <c r="R23" s="63">
        <v>3.0687124749833199E-2</v>
      </c>
      <c r="S23" s="63">
        <v>8.0829379722368692E-3</v>
      </c>
      <c r="T23" s="63">
        <v>1.1421542786856399E-2</v>
      </c>
      <c r="U23" s="63">
        <v>3.0937648738695901E-2</v>
      </c>
      <c r="V23" s="65">
        <v>0.1</v>
      </c>
      <c r="W23" s="66" t="s">
        <v>84</v>
      </c>
      <c r="X23" s="56"/>
      <c r="Y23" s="56"/>
    </row>
    <row r="24" spans="1:25" ht="20.399999999999999">
      <c r="A24" s="158"/>
      <c r="B24" s="158"/>
      <c r="C24" s="158"/>
      <c r="D24" s="60" t="s">
        <v>180</v>
      </c>
      <c r="E24" s="61">
        <v>44329.399660844902</v>
      </c>
      <c r="F24" s="38" t="s">
        <v>78</v>
      </c>
      <c r="G24" s="39">
        <v>16</v>
      </c>
      <c r="H24" s="40">
        <f>G24/P$23</f>
        <v>0.24615384615384617</v>
      </c>
      <c r="I24" s="40">
        <f>+G24/K$23</f>
        <v>2.8114566859954314E-3</v>
      </c>
      <c r="J24" s="62">
        <v>5705</v>
      </c>
      <c r="K24" s="62">
        <v>5691</v>
      </c>
      <c r="L24" s="63">
        <v>0.997546012269939</v>
      </c>
      <c r="M24" s="64">
        <v>2101</v>
      </c>
      <c r="N24" s="62">
        <v>1499</v>
      </c>
      <c r="O24" s="63">
        <v>0.263398348269197</v>
      </c>
      <c r="P24" s="64">
        <v>65</v>
      </c>
      <c r="Q24" s="62">
        <v>46</v>
      </c>
      <c r="R24" s="63">
        <v>3.0687124749833199E-2</v>
      </c>
      <c r="S24" s="63">
        <v>8.0829379722368692E-3</v>
      </c>
      <c r="T24" s="63">
        <v>1.1421542786856399E-2</v>
      </c>
      <c r="U24" s="63">
        <v>3.0937648738695901E-2</v>
      </c>
      <c r="V24" s="65">
        <v>0.1</v>
      </c>
      <c r="W24" s="66"/>
      <c r="X24" s="56"/>
      <c r="Y24" s="56"/>
    </row>
    <row r="25" spans="1:25" ht="26.4">
      <c r="A25" s="158"/>
      <c r="B25" s="158"/>
      <c r="C25" s="158"/>
      <c r="D25" s="60" t="s">
        <v>180</v>
      </c>
      <c r="E25" s="61">
        <v>44329.399660844902</v>
      </c>
      <c r="F25" s="38" t="s">
        <v>199</v>
      </c>
      <c r="G25" s="39">
        <v>30</v>
      </c>
      <c r="H25" s="40">
        <f>G25/P$23</f>
        <v>0.46153846153846156</v>
      </c>
      <c r="I25" s="40">
        <f>+G25/K$23</f>
        <v>5.2714812862414339E-3</v>
      </c>
      <c r="J25" s="62">
        <v>5705</v>
      </c>
      <c r="K25" s="62">
        <v>5691</v>
      </c>
      <c r="L25" s="63">
        <v>0.997546012269939</v>
      </c>
      <c r="M25" s="64">
        <v>2101</v>
      </c>
      <c r="N25" s="62">
        <v>1499</v>
      </c>
      <c r="O25" s="63">
        <v>0.263398348269197</v>
      </c>
      <c r="P25" s="64">
        <v>65</v>
      </c>
      <c r="Q25" s="62">
        <v>46</v>
      </c>
      <c r="R25" s="63">
        <v>3.0687124749833199E-2</v>
      </c>
      <c r="S25" s="63">
        <v>8.0829379722368692E-3</v>
      </c>
      <c r="T25" s="63">
        <v>1.1421542786856399E-2</v>
      </c>
      <c r="U25" s="63">
        <v>3.0937648738695901E-2</v>
      </c>
      <c r="V25" s="65">
        <v>0.1</v>
      </c>
      <c r="W25" s="66"/>
      <c r="X25" s="56"/>
      <c r="Y25" s="56"/>
    </row>
    <row r="26" spans="1:25">
      <c r="A26" s="158"/>
      <c r="B26" s="158"/>
      <c r="C26" s="158"/>
      <c r="D26" s="60"/>
      <c r="E26" s="61"/>
      <c r="F26" s="61"/>
      <c r="G26" s="61"/>
      <c r="H26" s="61"/>
      <c r="I26" s="61"/>
      <c r="J26" s="62"/>
      <c r="K26" s="62"/>
      <c r="L26" s="63"/>
      <c r="M26" s="64"/>
      <c r="N26" s="62"/>
      <c r="O26" s="63"/>
      <c r="P26" s="64"/>
      <c r="Q26" s="62"/>
      <c r="R26" s="63"/>
      <c r="S26" s="63"/>
      <c r="T26" s="63"/>
      <c r="U26" s="63"/>
      <c r="V26" s="65"/>
      <c r="W26" s="66"/>
      <c r="X26" s="56"/>
      <c r="Y26" s="56"/>
    </row>
    <row r="27" spans="1:25" ht="20.399999999999999">
      <c r="A27" s="158"/>
      <c r="B27" s="158"/>
      <c r="C27" s="158"/>
      <c r="D27" s="60" t="s">
        <v>181</v>
      </c>
      <c r="E27" s="61">
        <v>44333.458989814797</v>
      </c>
      <c r="F27" s="61"/>
      <c r="G27" s="61"/>
      <c r="H27" s="61"/>
      <c r="I27" s="61"/>
      <c r="J27" s="62">
        <v>5704</v>
      </c>
      <c r="K27" s="62">
        <v>5685</v>
      </c>
      <c r="L27" s="63">
        <v>0.99666900420757398</v>
      </c>
      <c r="M27" s="64">
        <v>2114</v>
      </c>
      <c r="N27" s="62">
        <v>1489</v>
      </c>
      <c r="O27" s="63">
        <v>0.26191732629727399</v>
      </c>
      <c r="P27" s="64">
        <v>55</v>
      </c>
      <c r="Q27" s="62">
        <v>42</v>
      </c>
      <c r="R27" s="63">
        <v>2.8206850235057101E-2</v>
      </c>
      <c r="S27" s="63">
        <v>7.3878627968337702E-3</v>
      </c>
      <c r="T27" s="63">
        <v>9.6745822339489897E-3</v>
      </c>
      <c r="U27" s="63">
        <v>2.6017029328287599E-2</v>
      </c>
      <c r="V27" s="65">
        <v>0.1</v>
      </c>
      <c r="W27" s="66" t="s">
        <v>84</v>
      </c>
      <c r="X27" s="56"/>
      <c r="Y27" s="56"/>
    </row>
    <row r="28" spans="1:25" ht="20.399999999999999">
      <c r="A28" s="158"/>
      <c r="B28" s="158"/>
      <c r="C28" s="158"/>
      <c r="D28" s="60" t="s">
        <v>181</v>
      </c>
      <c r="E28" s="61">
        <v>44333.458989814797</v>
      </c>
      <c r="F28" s="38" t="s">
        <v>78</v>
      </c>
      <c r="G28" s="39">
        <v>11</v>
      </c>
      <c r="H28" s="40">
        <f>G28/P$27</f>
        <v>0.2</v>
      </c>
      <c r="I28" s="40">
        <f>+G28/K$27</f>
        <v>1.9349164467897977E-3</v>
      </c>
      <c r="J28" s="62">
        <v>5704</v>
      </c>
      <c r="K28" s="62">
        <v>5685</v>
      </c>
      <c r="L28" s="63">
        <v>0.99666900420757398</v>
      </c>
      <c r="M28" s="64">
        <v>2114</v>
      </c>
      <c r="N28" s="62">
        <v>1489</v>
      </c>
      <c r="O28" s="63">
        <v>0.26191732629727399</v>
      </c>
      <c r="P28" s="64">
        <v>55</v>
      </c>
      <c r="Q28" s="62">
        <v>42</v>
      </c>
      <c r="R28" s="63">
        <v>2.8206850235057101E-2</v>
      </c>
      <c r="S28" s="63">
        <v>7.3878627968337702E-3</v>
      </c>
      <c r="T28" s="63">
        <v>9.6745822339489897E-3</v>
      </c>
      <c r="U28" s="63">
        <v>2.6017029328287599E-2</v>
      </c>
      <c r="V28" s="65">
        <v>0.1</v>
      </c>
      <c r="W28" s="66"/>
      <c r="X28" s="56"/>
      <c r="Y28" s="56"/>
    </row>
    <row r="29" spans="1:25" ht="26.4">
      <c r="A29" s="158"/>
      <c r="B29" s="158"/>
      <c r="C29" s="158"/>
      <c r="D29" s="60" t="s">
        <v>181</v>
      </c>
      <c r="E29" s="61">
        <v>44333.458989814797</v>
      </c>
      <c r="F29" s="38" t="s">
        <v>199</v>
      </c>
      <c r="G29" s="39">
        <v>19</v>
      </c>
      <c r="H29" s="40">
        <f>G29/P$27</f>
        <v>0.34545454545454546</v>
      </c>
      <c r="I29" s="40">
        <f>+G29/K$27</f>
        <v>3.3421284080914688E-3</v>
      </c>
      <c r="J29" s="62">
        <v>5704</v>
      </c>
      <c r="K29" s="62">
        <v>5685</v>
      </c>
      <c r="L29" s="63">
        <v>0.99666900420757398</v>
      </c>
      <c r="M29" s="64">
        <v>2114</v>
      </c>
      <c r="N29" s="62">
        <v>1489</v>
      </c>
      <c r="O29" s="63">
        <v>0.26191732629727399</v>
      </c>
      <c r="P29" s="64">
        <v>55</v>
      </c>
      <c r="Q29" s="62">
        <v>42</v>
      </c>
      <c r="R29" s="63">
        <v>2.8206850235057101E-2</v>
      </c>
      <c r="S29" s="63">
        <v>7.3878627968337702E-3</v>
      </c>
      <c r="T29" s="63">
        <v>9.6745822339489897E-3</v>
      </c>
      <c r="U29" s="63">
        <v>2.6017029328287599E-2</v>
      </c>
      <c r="V29" s="65">
        <v>0.1</v>
      </c>
      <c r="W29" s="66"/>
      <c r="X29" s="56"/>
      <c r="Y29" s="56"/>
    </row>
    <row r="30" spans="1:25">
      <c r="A30" s="158"/>
      <c r="B30" s="158"/>
      <c r="C30" s="158"/>
      <c r="D30" s="60"/>
      <c r="E30" s="61"/>
      <c r="F30" s="61"/>
      <c r="G30" s="61"/>
      <c r="H30" s="61"/>
      <c r="I30" s="61"/>
      <c r="J30" s="62"/>
      <c r="K30" s="62"/>
      <c r="L30" s="63"/>
      <c r="M30" s="64"/>
      <c r="N30" s="62"/>
      <c r="O30" s="63"/>
      <c r="P30" s="64"/>
      <c r="Q30" s="62"/>
      <c r="R30" s="63"/>
      <c r="S30" s="63"/>
      <c r="T30" s="63"/>
      <c r="U30" s="63"/>
      <c r="V30" s="65"/>
      <c r="W30" s="66"/>
      <c r="X30" s="56"/>
      <c r="Y30" s="56"/>
    </row>
    <row r="31" spans="1:25">
      <c r="A31" s="158"/>
      <c r="B31" s="158"/>
      <c r="C31" s="158"/>
      <c r="D31" s="60" t="s">
        <v>182</v>
      </c>
      <c r="E31" s="61">
        <v>44335.375585567097</v>
      </c>
      <c r="F31" s="61"/>
      <c r="G31" s="61"/>
      <c r="H31" s="61"/>
      <c r="I31" s="61"/>
      <c r="J31" s="62">
        <v>5697</v>
      </c>
      <c r="K31" s="62">
        <v>5683</v>
      </c>
      <c r="L31" s="63">
        <v>0.99754256626294502</v>
      </c>
      <c r="M31" s="64">
        <v>2760</v>
      </c>
      <c r="N31" s="62">
        <v>1597</v>
      </c>
      <c r="O31" s="63">
        <v>0.28101354918177002</v>
      </c>
      <c r="P31" s="64">
        <v>237</v>
      </c>
      <c r="Q31" s="62">
        <v>140</v>
      </c>
      <c r="R31" s="63">
        <v>8.7664370695053201E-2</v>
      </c>
      <c r="S31" s="63">
        <v>2.4634875945803301E-2</v>
      </c>
      <c r="T31" s="63">
        <v>4.1703325708252699E-2</v>
      </c>
      <c r="U31" s="63">
        <v>8.5869565217391294E-2</v>
      </c>
      <c r="V31" s="65">
        <v>3.3</v>
      </c>
      <c r="W31" s="66" t="s">
        <v>183</v>
      </c>
      <c r="X31" s="56"/>
      <c r="Y31" s="56"/>
    </row>
    <row r="32" spans="1:25" ht="26.4">
      <c r="A32" s="158"/>
      <c r="B32" s="158"/>
      <c r="C32" s="158"/>
      <c r="D32" s="60" t="s">
        <v>182</v>
      </c>
      <c r="E32" s="61">
        <v>44335.375585567097</v>
      </c>
      <c r="F32" s="38" t="s">
        <v>154</v>
      </c>
      <c r="G32" s="39">
        <v>6</v>
      </c>
      <c r="H32" s="40">
        <f>G32/P$31</f>
        <v>2.5316455696202531E-2</v>
      </c>
      <c r="I32" s="40">
        <f>+G32/K$31</f>
        <v>1.0557803976772831E-3</v>
      </c>
      <c r="J32" s="62">
        <v>5697</v>
      </c>
      <c r="K32" s="62">
        <v>5683</v>
      </c>
      <c r="L32" s="63">
        <v>0.99754256626294502</v>
      </c>
      <c r="M32" s="64">
        <v>2760</v>
      </c>
      <c r="N32" s="62">
        <v>1597</v>
      </c>
      <c r="O32" s="63">
        <v>0.28101354918177002</v>
      </c>
      <c r="P32" s="64">
        <v>237</v>
      </c>
      <c r="Q32" s="62">
        <v>140</v>
      </c>
      <c r="R32" s="63">
        <v>8.7664370695053201E-2</v>
      </c>
      <c r="S32" s="63">
        <v>2.4634875945803301E-2</v>
      </c>
      <c r="T32" s="63">
        <v>4.1703325708252699E-2</v>
      </c>
      <c r="U32" s="63">
        <v>8.5869565217391294E-2</v>
      </c>
      <c r="V32" s="65">
        <v>3.3</v>
      </c>
      <c r="W32" s="66"/>
      <c r="X32" s="56"/>
      <c r="Y32" s="56"/>
    </row>
    <row r="33" spans="1:25">
      <c r="A33" s="158"/>
      <c r="B33" s="158"/>
      <c r="C33" s="158"/>
      <c r="D33" s="60" t="s">
        <v>182</v>
      </c>
      <c r="E33" s="61">
        <v>44335.375585567097</v>
      </c>
      <c r="F33" s="38" t="s">
        <v>197</v>
      </c>
      <c r="G33" s="39">
        <v>3</v>
      </c>
      <c r="H33" s="40">
        <f t="shared" ref="H33:H34" si="6">G33/P$31</f>
        <v>1.2658227848101266E-2</v>
      </c>
      <c r="I33" s="40">
        <f t="shared" ref="I33:I34" si="7">+G33/K$31</f>
        <v>5.2789019883864156E-4</v>
      </c>
      <c r="J33" s="62">
        <v>5697</v>
      </c>
      <c r="K33" s="62">
        <v>5683</v>
      </c>
      <c r="L33" s="63">
        <v>0.99754256626294502</v>
      </c>
      <c r="M33" s="64">
        <v>2760</v>
      </c>
      <c r="N33" s="62">
        <v>1597</v>
      </c>
      <c r="O33" s="63">
        <v>0.28101354918177002</v>
      </c>
      <c r="P33" s="64">
        <v>237</v>
      </c>
      <c r="Q33" s="62">
        <v>140</v>
      </c>
      <c r="R33" s="63">
        <v>8.7664370695053201E-2</v>
      </c>
      <c r="S33" s="63">
        <v>2.4634875945803301E-2</v>
      </c>
      <c r="T33" s="63">
        <v>4.1703325708252699E-2</v>
      </c>
      <c r="U33" s="63">
        <v>8.5869565217391294E-2</v>
      </c>
      <c r="V33" s="65">
        <v>3.3</v>
      </c>
      <c r="W33" s="66"/>
      <c r="X33" s="56"/>
      <c r="Y33" s="56"/>
    </row>
    <row r="34" spans="1:25" ht="39.6">
      <c r="A34" s="158"/>
      <c r="B34" s="158"/>
      <c r="C34" s="158"/>
      <c r="D34" s="60" t="s">
        <v>182</v>
      </c>
      <c r="E34" s="61">
        <v>44335.375585567097</v>
      </c>
      <c r="F34" s="38" t="s">
        <v>200</v>
      </c>
      <c r="G34" s="39">
        <v>9</v>
      </c>
      <c r="H34" s="40">
        <f t="shared" si="6"/>
        <v>3.7974683544303799E-2</v>
      </c>
      <c r="I34" s="40">
        <f t="shared" si="7"/>
        <v>1.5836705965159247E-3</v>
      </c>
      <c r="J34" s="62">
        <v>5697</v>
      </c>
      <c r="K34" s="62">
        <v>5683</v>
      </c>
      <c r="L34" s="63">
        <v>0.99754256626294502</v>
      </c>
      <c r="M34" s="64">
        <v>2760</v>
      </c>
      <c r="N34" s="62">
        <v>1597</v>
      </c>
      <c r="O34" s="63">
        <v>0.28101354918177002</v>
      </c>
      <c r="P34" s="64">
        <v>237</v>
      </c>
      <c r="Q34" s="62">
        <v>140</v>
      </c>
      <c r="R34" s="63">
        <v>8.7664370695053201E-2</v>
      </c>
      <c r="S34" s="63">
        <v>2.4634875945803301E-2</v>
      </c>
      <c r="T34" s="63">
        <v>4.1703325708252699E-2</v>
      </c>
      <c r="U34" s="63">
        <v>8.5869565217391294E-2</v>
      </c>
      <c r="V34" s="65">
        <v>3.3</v>
      </c>
      <c r="W34" s="66"/>
      <c r="X34" s="56"/>
      <c r="Y34" s="56"/>
    </row>
    <row r="35" spans="1:25">
      <c r="A35" s="158"/>
      <c r="B35" s="158"/>
      <c r="C35" s="158"/>
      <c r="D35" s="60"/>
      <c r="E35" s="61"/>
      <c r="F35" s="61"/>
      <c r="G35" s="61"/>
      <c r="H35" s="61"/>
      <c r="I35" s="61"/>
      <c r="J35" s="62"/>
      <c r="K35" s="62"/>
      <c r="L35" s="63"/>
      <c r="M35" s="64"/>
      <c r="N35" s="62"/>
      <c r="O35" s="63"/>
      <c r="P35" s="64"/>
      <c r="Q35" s="62"/>
      <c r="R35" s="63"/>
      <c r="S35" s="63"/>
      <c r="T35" s="63"/>
      <c r="U35" s="63"/>
      <c r="V35" s="65"/>
      <c r="W35" s="66"/>
      <c r="X35" s="56"/>
      <c r="Y35" s="56"/>
    </row>
    <row r="36" spans="1:25" ht="20.399999999999999">
      <c r="A36" s="158"/>
      <c r="B36" s="158"/>
      <c r="C36" s="158"/>
      <c r="D36" s="60" t="s">
        <v>184</v>
      </c>
      <c r="E36" s="61">
        <v>44337.354431215303</v>
      </c>
      <c r="F36" s="61"/>
      <c r="G36" s="61"/>
      <c r="H36" s="61"/>
      <c r="I36" s="61"/>
      <c r="J36" s="62">
        <v>5688</v>
      </c>
      <c r="K36" s="62">
        <v>5682</v>
      </c>
      <c r="L36" s="63">
        <v>0.99894514767932496</v>
      </c>
      <c r="M36" s="64">
        <v>2080</v>
      </c>
      <c r="N36" s="62">
        <v>1450</v>
      </c>
      <c r="O36" s="63">
        <v>0.255191833861316</v>
      </c>
      <c r="P36" s="64">
        <v>37</v>
      </c>
      <c r="Q36" s="62">
        <v>25</v>
      </c>
      <c r="R36" s="63">
        <v>1.72413793103448E-2</v>
      </c>
      <c r="S36" s="63">
        <v>4.3998592045054602E-3</v>
      </c>
      <c r="T36" s="63">
        <v>6.5117916226680702E-3</v>
      </c>
      <c r="U36" s="63">
        <v>1.77884615384615E-2</v>
      </c>
      <c r="V36" s="65">
        <v>0.1</v>
      </c>
      <c r="W36" s="66" t="s">
        <v>84</v>
      </c>
      <c r="X36" s="56"/>
      <c r="Y36" s="56"/>
    </row>
    <row r="37" spans="1:25" ht="20.399999999999999">
      <c r="A37" s="158"/>
      <c r="B37" s="158"/>
      <c r="C37" s="158"/>
      <c r="D37" s="60" t="s">
        <v>184</v>
      </c>
      <c r="E37" s="61">
        <v>44337.354431215303</v>
      </c>
      <c r="F37" s="38" t="s">
        <v>78</v>
      </c>
      <c r="G37" s="39">
        <v>5</v>
      </c>
      <c r="H37" s="40">
        <f>G37/P$36</f>
        <v>0.13513513513513514</v>
      </c>
      <c r="I37" s="40">
        <f>+G37/K$36</f>
        <v>8.7997184090109117E-4</v>
      </c>
      <c r="J37" s="62">
        <v>5688</v>
      </c>
      <c r="K37" s="62">
        <v>5682</v>
      </c>
      <c r="L37" s="63">
        <v>0.99894514767932496</v>
      </c>
      <c r="M37" s="64">
        <v>2080</v>
      </c>
      <c r="N37" s="62">
        <v>1450</v>
      </c>
      <c r="O37" s="63">
        <v>0.255191833861316</v>
      </c>
      <c r="P37" s="64">
        <v>37</v>
      </c>
      <c r="Q37" s="62">
        <v>25</v>
      </c>
      <c r="R37" s="63">
        <v>1.72413793103448E-2</v>
      </c>
      <c r="S37" s="63">
        <v>4.3998592045054602E-3</v>
      </c>
      <c r="T37" s="63">
        <v>6.5117916226680702E-3</v>
      </c>
      <c r="U37" s="63">
        <v>1.77884615384615E-2</v>
      </c>
      <c r="V37" s="65">
        <v>0.1</v>
      </c>
      <c r="W37" s="66"/>
      <c r="X37" s="56"/>
      <c r="Y37" s="56"/>
    </row>
    <row r="38" spans="1:25" ht="26.4">
      <c r="A38" s="158"/>
      <c r="B38" s="158"/>
      <c r="C38" s="158"/>
      <c r="D38" s="60" t="s">
        <v>184</v>
      </c>
      <c r="E38" s="61">
        <v>44337.354431215303</v>
      </c>
      <c r="F38" s="38" t="s">
        <v>199</v>
      </c>
      <c r="G38" s="39">
        <v>13</v>
      </c>
      <c r="H38" s="40">
        <f>G38/P$36</f>
        <v>0.35135135135135137</v>
      </c>
      <c r="I38" s="40">
        <f>+G38/K$36</f>
        <v>2.2879267863428372E-3</v>
      </c>
      <c r="J38" s="62">
        <v>5688</v>
      </c>
      <c r="K38" s="62">
        <v>5682</v>
      </c>
      <c r="L38" s="63">
        <v>0.99894514767932496</v>
      </c>
      <c r="M38" s="64">
        <v>2080</v>
      </c>
      <c r="N38" s="62">
        <v>1450</v>
      </c>
      <c r="O38" s="63">
        <v>0.255191833861316</v>
      </c>
      <c r="P38" s="64">
        <v>37</v>
      </c>
      <c r="Q38" s="62">
        <v>25</v>
      </c>
      <c r="R38" s="63">
        <v>1.72413793103448E-2</v>
      </c>
      <c r="S38" s="63">
        <v>4.3998592045054602E-3</v>
      </c>
      <c r="T38" s="63">
        <v>6.5117916226680702E-3</v>
      </c>
      <c r="U38" s="63">
        <v>1.77884615384615E-2</v>
      </c>
      <c r="V38" s="65">
        <v>0.1</v>
      </c>
      <c r="W38" s="66"/>
      <c r="X38" s="56"/>
      <c r="Y38" s="56"/>
    </row>
    <row r="39" spans="1:25">
      <c r="A39" s="158"/>
      <c r="B39" s="158"/>
      <c r="C39" s="158"/>
      <c r="D39" s="60"/>
      <c r="E39" s="61"/>
      <c r="F39" s="61"/>
      <c r="G39" s="61"/>
      <c r="H39" s="61"/>
      <c r="I39" s="61"/>
      <c r="J39" s="62"/>
      <c r="K39" s="62"/>
      <c r="L39" s="63"/>
      <c r="M39" s="64"/>
      <c r="N39" s="62"/>
      <c r="O39" s="63"/>
      <c r="P39" s="64"/>
      <c r="Q39" s="62"/>
      <c r="R39" s="63"/>
      <c r="S39" s="63"/>
      <c r="T39" s="63"/>
      <c r="U39" s="63"/>
      <c r="V39" s="65"/>
      <c r="W39" s="66"/>
      <c r="X39" s="56"/>
      <c r="Y39" s="56"/>
    </row>
    <row r="40" spans="1:25">
      <c r="A40" s="158"/>
      <c r="B40" s="158"/>
      <c r="C40" s="159"/>
      <c r="D40" s="60" t="s">
        <v>185</v>
      </c>
      <c r="E40" s="61">
        <v>44342.375337696802</v>
      </c>
      <c r="F40" s="61"/>
      <c r="G40" s="61"/>
      <c r="H40" s="61"/>
      <c r="I40" s="61"/>
      <c r="J40" s="62">
        <v>5681</v>
      </c>
      <c r="K40" s="62">
        <v>5669</v>
      </c>
      <c r="L40" s="63">
        <v>0.99788769582819903</v>
      </c>
      <c r="M40" s="64">
        <v>2788</v>
      </c>
      <c r="N40" s="62">
        <v>1709</v>
      </c>
      <c r="O40" s="63">
        <v>0.30146410301640503</v>
      </c>
      <c r="P40" s="64">
        <v>267</v>
      </c>
      <c r="Q40" s="62">
        <v>165</v>
      </c>
      <c r="R40" s="63">
        <v>9.6547688706846102E-2</v>
      </c>
      <c r="S40" s="63">
        <v>2.9105662374316499E-2</v>
      </c>
      <c r="T40" s="63">
        <v>4.7098253660257501E-2</v>
      </c>
      <c r="U40" s="63">
        <v>9.5767575322812007E-2</v>
      </c>
      <c r="V40" s="65">
        <v>0.1</v>
      </c>
      <c r="W40" s="66" t="s">
        <v>186</v>
      </c>
      <c r="X40" s="56"/>
      <c r="Y40" s="56"/>
    </row>
    <row r="41" spans="1:25" ht="26.4">
      <c r="A41" s="158"/>
      <c r="B41" s="158"/>
      <c r="C41" s="67"/>
      <c r="D41" s="60" t="s">
        <v>185</v>
      </c>
      <c r="E41" s="61">
        <v>44342.375337696802</v>
      </c>
      <c r="F41" s="38" t="s">
        <v>154</v>
      </c>
      <c r="G41" s="39">
        <v>8</v>
      </c>
      <c r="H41" s="40">
        <f>G41/P$40</f>
        <v>2.9962546816479401E-2</v>
      </c>
      <c r="I41" s="40">
        <f>+G41/K$40</f>
        <v>1.4111836302698889E-3</v>
      </c>
      <c r="J41" s="62">
        <v>5681</v>
      </c>
      <c r="K41" s="62">
        <v>5669</v>
      </c>
      <c r="L41" s="63">
        <v>0.99788769582819903</v>
      </c>
      <c r="M41" s="64">
        <v>2788</v>
      </c>
      <c r="N41" s="62">
        <v>1709</v>
      </c>
      <c r="O41" s="63">
        <v>0.30146410301640503</v>
      </c>
      <c r="P41" s="64">
        <v>267</v>
      </c>
      <c r="Q41" s="62">
        <v>165</v>
      </c>
      <c r="R41" s="63">
        <v>9.6547688706846102E-2</v>
      </c>
      <c r="S41" s="63">
        <v>2.9105662374316499E-2</v>
      </c>
      <c r="T41" s="63">
        <v>4.7098253660257501E-2</v>
      </c>
      <c r="U41" s="63">
        <v>9.5767575322812007E-2</v>
      </c>
      <c r="V41" s="65">
        <v>0.1</v>
      </c>
      <c r="W41" s="66"/>
      <c r="X41" s="56"/>
      <c r="Y41" s="56"/>
    </row>
    <row r="42" spans="1:25">
      <c r="A42" s="158"/>
      <c r="B42" s="158"/>
      <c r="C42" s="67"/>
      <c r="D42" s="60" t="s">
        <v>185</v>
      </c>
      <c r="E42" s="61">
        <v>44342.375337696802</v>
      </c>
      <c r="F42" s="38" t="s">
        <v>201</v>
      </c>
      <c r="G42" s="39">
        <v>2</v>
      </c>
      <c r="H42" s="40">
        <f t="shared" ref="H42:H43" si="8">G42/P$40</f>
        <v>7.4906367041198503E-3</v>
      </c>
      <c r="I42" s="40">
        <f t="shared" ref="I42:I43" si="9">+G42/K$40</f>
        <v>3.5279590756747222E-4</v>
      </c>
      <c r="J42" s="62">
        <v>5681</v>
      </c>
      <c r="K42" s="62">
        <v>5669</v>
      </c>
      <c r="L42" s="63">
        <v>0.99788769582819903</v>
      </c>
      <c r="M42" s="64">
        <v>2788</v>
      </c>
      <c r="N42" s="62">
        <v>1709</v>
      </c>
      <c r="O42" s="63">
        <v>0.30146410301640503</v>
      </c>
      <c r="P42" s="64">
        <v>267</v>
      </c>
      <c r="Q42" s="62">
        <v>165</v>
      </c>
      <c r="R42" s="63">
        <v>9.6547688706846102E-2</v>
      </c>
      <c r="S42" s="63">
        <v>2.9105662374316499E-2</v>
      </c>
      <c r="T42" s="63">
        <v>4.7098253660257501E-2</v>
      </c>
      <c r="U42" s="63">
        <v>9.5767575322812007E-2</v>
      </c>
      <c r="V42" s="65">
        <v>0.1</v>
      </c>
      <c r="W42" s="66"/>
      <c r="X42" s="56"/>
      <c r="Y42" s="56"/>
    </row>
    <row r="43" spans="1:25" ht="39.6">
      <c r="A43" s="158"/>
      <c r="B43" s="158"/>
      <c r="C43" s="67"/>
      <c r="D43" s="60" t="s">
        <v>185</v>
      </c>
      <c r="E43" s="61">
        <v>44342.375337696802</v>
      </c>
      <c r="F43" s="38" t="s">
        <v>200</v>
      </c>
      <c r="G43" s="39">
        <v>3</v>
      </c>
      <c r="H43" s="40">
        <f t="shared" si="8"/>
        <v>1.1235955056179775E-2</v>
      </c>
      <c r="I43" s="40">
        <f t="shared" si="9"/>
        <v>5.2919386135120831E-4</v>
      </c>
      <c r="J43" s="62">
        <v>5681</v>
      </c>
      <c r="K43" s="62">
        <v>5669</v>
      </c>
      <c r="L43" s="63">
        <v>0.99788769582819903</v>
      </c>
      <c r="M43" s="64">
        <v>2788</v>
      </c>
      <c r="N43" s="62">
        <v>1709</v>
      </c>
      <c r="O43" s="63">
        <v>0.30146410301640503</v>
      </c>
      <c r="P43" s="64">
        <v>267</v>
      </c>
      <c r="Q43" s="62">
        <v>165</v>
      </c>
      <c r="R43" s="63">
        <v>9.6547688706846102E-2</v>
      </c>
      <c r="S43" s="63">
        <v>2.9105662374316499E-2</v>
      </c>
      <c r="T43" s="63">
        <v>4.7098253660257501E-2</v>
      </c>
      <c r="U43" s="63">
        <v>9.5767575322812007E-2</v>
      </c>
      <c r="V43" s="65">
        <v>0.1</v>
      </c>
      <c r="W43" s="66"/>
      <c r="X43" s="56"/>
      <c r="Y43" s="56"/>
    </row>
    <row r="44" spans="1:25">
      <c r="A44" s="158"/>
      <c r="B44" s="158"/>
      <c r="C44" s="162" t="s">
        <v>187</v>
      </c>
      <c r="D44" s="154"/>
      <c r="E44" s="68" t="s">
        <v>0</v>
      </c>
      <c r="F44" s="68"/>
      <c r="G44" s="68"/>
      <c r="H44" s="68"/>
      <c r="I44" s="68"/>
      <c r="J44" s="69">
        <v>56007</v>
      </c>
      <c r="K44" s="69">
        <v>55784</v>
      </c>
      <c r="L44" s="70">
        <v>0.99601835484850099</v>
      </c>
      <c r="M44" s="71">
        <v>22194</v>
      </c>
      <c r="N44" s="69">
        <v>14351</v>
      </c>
      <c r="O44" s="70">
        <v>0.25726014627850302</v>
      </c>
      <c r="P44" s="71">
        <v>1381</v>
      </c>
      <c r="Q44" s="69">
        <v>867</v>
      </c>
      <c r="R44" s="70">
        <v>6.0413908438436303E-2</v>
      </c>
      <c r="S44" s="70">
        <v>1.55420909221282E-2</v>
      </c>
      <c r="T44" s="70">
        <v>2.4756202495339202E-2</v>
      </c>
      <c r="U44" s="70">
        <v>6.22240245111291E-2</v>
      </c>
      <c r="V44" s="68" t="s">
        <v>0</v>
      </c>
      <c r="W44" s="68" t="s">
        <v>0</v>
      </c>
      <c r="X44" s="56"/>
      <c r="Y44" s="56"/>
    </row>
    <row r="45" spans="1:25" ht="20.399999999999999">
      <c r="A45" s="158"/>
      <c r="B45" s="158"/>
      <c r="C45" s="156" t="s">
        <v>34</v>
      </c>
      <c r="D45" s="60" t="s">
        <v>188</v>
      </c>
      <c r="E45" s="61">
        <v>44320.632126273202</v>
      </c>
      <c r="F45" s="61"/>
      <c r="G45" s="61"/>
      <c r="H45" s="61"/>
      <c r="I45" s="61"/>
      <c r="J45" s="62">
        <v>919</v>
      </c>
      <c r="K45" s="62">
        <v>910</v>
      </c>
      <c r="L45" s="63">
        <v>0.99020674646354701</v>
      </c>
      <c r="M45" s="64">
        <v>219</v>
      </c>
      <c r="N45" s="62">
        <v>157</v>
      </c>
      <c r="O45" s="63">
        <v>0.172527472527473</v>
      </c>
      <c r="P45" s="64">
        <v>5</v>
      </c>
      <c r="Q45" s="62">
        <v>4</v>
      </c>
      <c r="R45" s="63">
        <v>2.54777070063694E-2</v>
      </c>
      <c r="S45" s="63">
        <v>4.3956043956043999E-3</v>
      </c>
      <c r="T45" s="63">
        <v>5.4945054945054897E-3</v>
      </c>
      <c r="U45" s="63">
        <v>2.2831050228310501E-2</v>
      </c>
      <c r="V45" s="65">
        <v>3.1</v>
      </c>
      <c r="W45" s="66" t="s">
        <v>136</v>
      </c>
      <c r="X45" s="56"/>
      <c r="Y45" s="56"/>
    </row>
    <row r="46" spans="1:25" ht="20.399999999999999">
      <c r="A46" s="158"/>
      <c r="B46" s="158"/>
      <c r="C46" s="157"/>
      <c r="D46" s="60" t="s">
        <v>188</v>
      </c>
      <c r="E46" s="61">
        <v>44320.632126273202</v>
      </c>
      <c r="F46" s="41" t="s">
        <v>115</v>
      </c>
      <c r="G46" s="39">
        <v>0</v>
      </c>
      <c r="H46" s="40">
        <f>G46/P$45</f>
        <v>0</v>
      </c>
      <c r="I46" s="40">
        <f>+G46/K$45</f>
        <v>0</v>
      </c>
      <c r="J46" s="62">
        <v>919</v>
      </c>
      <c r="K46" s="62">
        <v>910</v>
      </c>
      <c r="L46" s="63">
        <v>0.99020674646354701</v>
      </c>
      <c r="M46" s="64">
        <v>219</v>
      </c>
      <c r="N46" s="62">
        <v>157</v>
      </c>
      <c r="O46" s="63">
        <v>0.172527472527473</v>
      </c>
      <c r="P46" s="64">
        <v>5</v>
      </c>
      <c r="Q46" s="62">
        <v>4</v>
      </c>
      <c r="R46" s="63">
        <v>2.54777070063694E-2</v>
      </c>
      <c r="S46" s="63">
        <v>4.3956043956043999E-3</v>
      </c>
      <c r="T46" s="63">
        <v>5.4945054945054897E-3</v>
      </c>
      <c r="U46" s="63">
        <v>2.2831050228310501E-2</v>
      </c>
      <c r="V46" s="65">
        <v>3.1</v>
      </c>
      <c r="W46" s="66"/>
      <c r="X46" s="56"/>
      <c r="Y46" s="56"/>
    </row>
    <row r="47" spans="1:25" ht="20.399999999999999">
      <c r="A47" s="158"/>
      <c r="B47" s="158"/>
      <c r="C47" s="157"/>
      <c r="D47" s="60" t="s">
        <v>188</v>
      </c>
      <c r="E47" s="61">
        <v>44320.632126273202</v>
      </c>
      <c r="F47" s="41" t="s">
        <v>119</v>
      </c>
      <c r="G47" s="39">
        <v>0</v>
      </c>
      <c r="H47" s="40">
        <f t="shared" ref="H47:H54" si="10">G47/P$45</f>
        <v>0</v>
      </c>
      <c r="I47" s="40">
        <f t="shared" ref="I47:I54" si="11">+G47/K$45</f>
        <v>0</v>
      </c>
      <c r="J47" s="62">
        <v>919</v>
      </c>
      <c r="K47" s="62">
        <v>910</v>
      </c>
      <c r="L47" s="63">
        <v>0.99020674646354701</v>
      </c>
      <c r="M47" s="64">
        <v>219</v>
      </c>
      <c r="N47" s="62">
        <v>157</v>
      </c>
      <c r="O47" s="63">
        <v>0.172527472527473</v>
      </c>
      <c r="P47" s="64">
        <v>5</v>
      </c>
      <c r="Q47" s="62">
        <v>4</v>
      </c>
      <c r="R47" s="63">
        <v>2.54777070063694E-2</v>
      </c>
      <c r="S47" s="63">
        <v>4.3956043956043999E-3</v>
      </c>
      <c r="T47" s="63">
        <v>5.4945054945054897E-3</v>
      </c>
      <c r="U47" s="63">
        <v>2.2831050228310501E-2</v>
      </c>
      <c r="V47" s="65">
        <v>3.1</v>
      </c>
      <c r="W47" s="66"/>
      <c r="X47" s="56"/>
      <c r="Y47" s="56"/>
    </row>
    <row r="48" spans="1:25" ht="20.399999999999999">
      <c r="A48" s="158"/>
      <c r="B48" s="158"/>
      <c r="C48" s="157"/>
      <c r="D48" s="60" t="s">
        <v>188</v>
      </c>
      <c r="E48" s="61">
        <v>44320.632126273202</v>
      </c>
      <c r="F48" s="41" t="s">
        <v>123</v>
      </c>
      <c r="G48" s="39">
        <v>0</v>
      </c>
      <c r="H48" s="40">
        <f t="shared" si="10"/>
        <v>0</v>
      </c>
      <c r="I48" s="40">
        <f t="shared" si="11"/>
        <v>0</v>
      </c>
      <c r="J48" s="62">
        <v>919</v>
      </c>
      <c r="K48" s="62">
        <v>910</v>
      </c>
      <c r="L48" s="63">
        <v>0.99020674646354701</v>
      </c>
      <c r="M48" s="64">
        <v>219</v>
      </c>
      <c r="N48" s="62">
        <v>157</v>
      </c>
      <c r="O48" s="63">
        <v>0.172527472527473</v>
      </c>
      <c r="P48" s="64">
        <v>5</v>
      </c>
      <c r="Q48" s="62">
        <v>4</v>
      </c>
      <c r="R48" s="63">
        <v>2.54777070063694E-2</v>
      </c>
      <c r="S48" s="63">
        <v>4.3956043956043999E-3</v>
      </c>
      <c r="T48" s="63">
        <v>5.4945054945054897E-3</v>
      </c>
      <c r="U48" s="63">
        <v>2.2831050228310501E-2</v>
      </c>
      <c r="V48" s="65">
        <v>3.1</v>
      </c>
      <c r="W48" s="66"/>
      <c r="X48" s="56"/>
      <c r="Y48" s="56"/>
    </row>
    <row r="49" spans="1:25" ht="20.399999999999999">
      <c r="A49" s="158"/>
      <c r="B49" s="158"/>
      <c r="C49" s="157"/>
      <c r="D49" s="60" t="s">
        <v>188</v>
      </c>
      <c r="E49" s="61">
        <v>44320.632126273202</v>
      </c>
      <c r="F49" s="41" t="s">
        <v>120</v>
      </c>
      <c r="G49" s="39">
        <v>0</v>
      </c>
      <c r="H49" s="40">
        <f t="shared" si="10"/>
        <v>0</v>
      </c>
      <c r="I49" s="40">
        <f t="shared" si="11"/>
        <v>0</v>
      </c>
      <c r="J49" s="62">
        <v>919</v>
      </c>
      <c r="K49" s="62">
        <v>910</v>
      </c>
      <c r="L49" s="63">
        <v>0.99020674646354701</v>
      </c>
      <c r="M49" s="64">
        <v>219</v>
      </c>
      <c r="N49" s="62">
        <v>157</v>
      </c>
      <c r="O49" s="63">
        <v>0.172527472527473</v>
      </c>
      <c r="P49" s="64">
        <v>5</v>
      </c>
      <c r="Q49" s="62">
        <v>4</v>
      </c>
      <c r="R49" s="63">
        <v>2.54777070063694E-2</v>
      </c>
      <c r="S49" s="63">
        <v>4.3956043956043999E-3</v>
      </c>
      <c r="T49" s="63">
        <v>5.4945054945054897E-3</v>
      </c>
      <c r="U49" s="63">
        <v>2.2831050228310501E-2</v>
      </c>
      <c r="V49" s="65">
        <v>3.1</v>
      </c>
      <c r="W49" s="66"/>
      <c r="X49" s="56"/>
      <c r="Y49" s="56"/>
    </row>
    <row r="50" spans="1:25" ht="20.399999999999999">
      <c r="A50" s="158"/>
      <c r="B50" s="158"/>
      <c r="C50" s="157"/>
      <c r="D50" s="60" t="s">
        <v>188</v>
      </c>
      <c r="E50" s="61">
        <v>44320.632126273202</v>
      </c>
      <c r="F50" s="41" t="s">
        <v>121</v>
      </c>
      <c r="G50" s="39">
        <v>1</v>
      </c>
      <c r="H50" s="40">
        <f t="shared" si="10"/>
        <v>0.2</v>
      </c>
      <c r="I50" s="40">
        <f t="shared" si="11"/>
        <v>1.0989010989010989E-3</v>
      </c>
      <c r="J50" s="62">
        <v>919</v>
      </c>
      <c r="K50" s="62">
        <v>910</v>
      </c>
      <c r="L50" s="63">
        <v>0.99020674646354701</v>
      </c>
      <c r="M50" s="64">
        <v>219</v>
      </c>
      <c r="N50" s="62">
        <v>157</v>
      </c>
      <c r="O50" s="63">
        <v>0.172527472527473</v>
      </c>
      <c r="P50" s="64">
        <v>5</v>
      </c>
      <c r="Q50" s="62">
        <v>4</v>
      </c>
      <c r="R50" s="63">
        <v>2.54777070063694E-2</v>
      </c>
      <c r="S50" s="63">
        <v>4.3956043956043999E-3</v>
      </c>
      <c r="T50" s="63">
        <v>5.4945054945054897E-3</v>
      </c>
      <c r="U50" s="63">
        <v>2.2831050228310501E-2</v>
      </c>
      <c r="V50" s="65">
        <v>3.1</v>
      </c>
      <c r="W50" s="66"/>
      <c r="X50" s="56"/>
      <c r="Y50" s="56"/>
    </row>
    <row r="51" spans="1:25" ht="20.399999999999999">
      <c r="A51" s="158"/>
      <c r="B51" s="158"/>
      <c r="C51" s="157"/>
      <c r="D51" s="60" t="s">
        <v>188</v>
      </c>
      <c r="E51" s="61">
        <v>44320.632126273202</v>
      </c>
      <c r="F51" s="41" t="s">
        <v>122</v>
      </c>
      <c r="G51" s="39">
        <v>0</v>
      </c>
      <c r="H51" s="40">
        <f t="shared" si="10"/>
        <v>0</v>
      </c>
      <c r="I51" s="40">
        <f t="shared" si="11"/>
        <v>0</v>
      </c>
      <c r="J51" s="62">
        <v>919</v>
      </c>
      <c r="K51" s="62">
        <v>910</v>
      </c>
      <c r="L51" s="63">
        <v>0.99020674646354701</v>
      </c>
      <c r="M51" s="64">
        <v>219</v>
      </c>
      <c r="N51" s="62">
        <v>157</v>
      </c>
      <c r="O51" s="63">
        <v>0.172527472527473</v>
      </c>
      <c r="P51" s="64">
        <v>5</v>
      </c>
      <c r="Q51" s="62">
        <v>4</v>
      </c>
      <c r="R51" s="63">
        <v>2.54777070063694E-2</v>
      </c>
      <c r="S51" s="63">
        <v>4.3956043956043999E-3</v>
      </c>
      <c r="T51" s="63">
        <v>5.4945054945054897E-3</v>
      </c>
      <c r="U51" s="63">
        <v>2.2831050228310501E-2</v>
      </c>
      <c r="V51" s="65">
        <v>3.1</v>
      </c>
      <c r="W51" s="66"/>
      <c r="X51" s="56"/>
      <c r="Y51" s="56"/>
    </row>
    <row r="52" spans="1:25" ht="30.6">
      <c r="A52" s="158"/>
      <c r="B52" s="158"/>
      <c r="C52" s="157"/>
      <c r="D52" s="60" t="s">
        <v>188</v>
      </c>
      <c r="E52" s="61">
        <v>44320.632126273202</v>
      </c>
      <c r="F52" s="41" t="s">
        <v>112</v>
      </c>
      <c r="G52" s="39">
        <v>1</v>
      </c>
      <c r="H52" s="40">
        <f t="shared" si="10"/>
        <v>0.2</v>
      </c>
      <c r="I52" s="40">
        <f t="shared" si="11"/>
        <v>1.0989010989010989E-3</v>
      </c>
      <c r="J52" s="62">
        <v>919</v>
      </c>
      <c r="K52" s="62">
        <v>910</v>
      </c>
      <c r="L52" s="63">
        <v>0.99020674646354701</v>
      </c>
      <c r="M52" s="64">
        <v>219</v>
      </c>
      <c r="N52" s="62">
        <v>157</v>
      </c>
      <c r="O52" s="63">
        <v>0.172527472527473</v>
      </c>
      <c r="P52" s="64">
        <v>5</v>
      </c>
      <c r="Q52" s="62">
        <v>4</v>
      </c>
      <c r="R52" s="63">
        <v>2.54777070063694E-2</v>
      </c>
      <c r="S52" s="63">
        <v>4.3956043956043999E-3</v>
      </c>
      <c r="T52" s="63">
        <v>5.4945054945054897E-3</v>
      </c>
      <c r="U52" s="63">
        <v>2.2831050228310501E-2</v>
      </c>
      <c r="V52" s="65">
        <v>3.1</v>
      </c>
      <c r="W52" s="66"/>
      <c r="X52" s="56"/>
      <c r="Y52" s="56"/>
    </row>
    <row r="53" spans="1:25" ht="20.399999999999999">
      <c r="A53" s="158"/>
      <c r="B53" s="158"/>
      <c r="C53" s="157"/>
      <c r="D53" s="60" t="s">
        <v>188</v>
      </c>
      <c r="E53" s="61">
        <v>44320.632126273202</v>
      </c>
      <c r="F53" s="41" t="s">
        <v>113</v>
      </c>
      <c r="G53" s="39">
        <v>0</v>
      </c>
      <c r="H53" s="40">
        <f t="shared" si="10"/>
        <v>0</v>
      </c>
      <c r="I53" s="40">
        <f t="shared" si="11"/>
        <v>0</v>
      </c>
      <c r="J53" s="62">
        <v>919</v>
      </c>
      <c r="K53" s="62">
        <v>910</v>
      </c>
      <c r="L53" s="63">
        <v>0.99020674646354701</v>
      </c>
      <c r="M53" s="64">
        <v>219</v>
      </c>
      <c r="N53" s="62">
        <v>157</v>
      </c>
      <c r="O53" s="63">
        <v>0.172527472527473</v>
      </c>
      <c r="P53" s="64">
        <v>5</v>
      </c>
      <c r="Q53" s="62">
        <v>4</v>
      </c>
      <c r="R53" s="63">
        <v>2.54777070063694E-2</v>
      </c>
      <c r="S53" s="63">
        <v>4.3956043956043999E-3</v>
      </c>
      <c r="T53" s="63">
        <v>5.4945054945054897E-3</v>
      </c>
      <c r="U53" s="63">
        <v>2.2831050228310501E-2</v>
      </c>
      <c r="V53" s="65">
        <v>3.1</v>
      </c>
      <c r="W53" s="66"/>
      <c r="X53" s="56"/>
      <c r="Y53" s="56"/>
    </row>
    <row r="54" spans="1:25" ht="30.6">
      <c r="A54" s="158"/>
      <c r="B54" s="158"/>
      <c r="C54" s="157"/>
      <c r="D54" s="60" t="s">
        <v>188</v>
      </c>
      <c r="E54" s="61">
        <v>44320.632126273202</v>
      </c>
      <c r="F54" s="41" t="s">
        <v>157</v>
      </c>
      <c r="G54" s="39">
        <v>0</v>
      </c>
      <c r="H54" s="40">
        <f t="shared" si="10"/>
        <v>0</v>
      </c>
      <c r="I54" s="40">
        <f t="shared" si="11"/>
        <v>0</v>
      </c>
      <c r="J54" s="62">
        <v>919</v>
      </c>
      <c r="K54" s="62">
        <v>910</v>
      </c>
      <c r="L54" s="63">
        <v>0.99020674646354701</v>
      </c>
      <c r="M54" s="64">
        <v>219</v>
      </c>
      <c r="N54" s="62">
        <v>157</v>
      </c>
      <c r="O54" s="63">
        <v>0.172527472527473</v>
      </c>
      <c r="P54" s="64">
        <v>5</v>
      </c>
      <c r="Q54" s="62">
        <v>4</v>
      </c>
      <c r="R54" s="63">
        <v>2.54777070063694E-2</v>
      </c>
      <c r="S54" s="63">
        <v>4.3956043956043999E-3</v>
      </c>
      <c r="T54" s="63">
        <v>5.4945054945054897E-3</v>
      </c>
      <c r="U54" s="63">
        <v>2.2831050228310501E-2</v>
      </c>
      <c r="V54" s="65">
        <v>3.1</v>
      </c>
      <c r="W54" s="66"/>
      <c r="X54" s="56"/>
      <c r="Y54" s="56"/>
    </row>
    <row r="55" spans="1:25">
      <c r="A55" s="158"/>
      <c r="B55" s="158"/>
      <c r="C55" s="157"/>
      <c r="D55" s="60"/>
      <c r="E55" s="61"/>
      <c r="F55" s="61"/>
      <c r="G55" s="61"/>
      <c r="H55" s="61"/>
      <c r="I55" s="61"/>
      <c r="J55" s="62"/>
      <c r="K55" s="62"/>
      <c r="L55" s="63"/>
      <c r="M55" s="64"/>
      <c r="N55" s="62"/>
      <c r="O55" s="63"/>
      <c r="P55" s="64"/>
      <c r="Q55" s="62"/>
      <c r="R55" s="63"/>
      <c r="S55" s="63"/>
      <c r="T55" s="63"/>
      <c r="U55" s="63"/>
      <c r="V55" s="65"/>
      <c r="W55" s="66"/>
      <c r="X55" s="56"/>
      <c r="Y55" s="56"/>
    </row>
    <row r="56" spans="1:25" ht="20.399999999999999">
      <c r="A56" s="158"/>
      <c r="B56" s="158"/>
      <c r="C56" s="158"/>
      <c r="D56" s="60" t="s">
        <v>189</v>
      </c>
      <c r="E56" s="61">
        <v>44327.548926932897</v>
      </c>
      <c r="F56" s="61"/>
      <c r="G56" s="61"/>
      <c r="H56" s="61"/>
      <c r="I56" s="61"/>
      <c r="J56" s="62">
        <v>2076</v>
      </c>
      <c r="K56" s="62">
        <v>2012</v>
      </c>
      <c r="L56" s="63">
        <v>0.96917148362235095</v>
      </c>
      <c r="M56" s="64">
        <v>748</v>
      </c>
      <c r="N56" s="62">
        <v>521</v>
      </c>
      <c r="O56" s="63">
        <v>0.25894632206759399</v>
      </c>
      <c r="P56" s="64">
        <v>12</v>
      </c>
      <c r="Q56" s="62">
        <v>11</v>
      </c>
      <c r="R56" s="63">
        <v>2.1113243761996199E-2</v>
      </c>
      <c r="S56" s="63">
        <v>5.4671968190854901E-3</v>
      </c>
      <c r="T56" s="63">
        <v>5.9642147117296204E-3</v>
      </c>
      <c r="U56" s="63">
        <v>1.60427807486631E-2</v>
      </c>
      <c r="V56" s="65">
        <v>2.8</v>
      </c>
      <c r="W56" s="66" t="s">
        <v>140</v>
      </c>
      <c r="X56" s="56"/>
      <c r="Y56" s="56"/>
    </row>
    <row r="57" spans="1:25" ht="20.399999999999999">
      <c r="A57" s="158"/>
      <c r="B57" s="158"/>
      <c r="C57" s="158"/>
      <c r="D57" s="60" t="s">
        <v>189</v>
      </c>
      <c r="E57" s="61">
        <v>44327.548926932897</v>
      </c>
      <c r="F57" s="41" t="s">
        <v>163</v>
      </c>
      <c r="G57" s="39">
        <v>2</v>
      </c>
      <c r="H57" s="40">
        <f>G57/P$56</f>
        <v>0.16666666666666666</v>
      </c>
      <c r="I57" s="40">
        <f>+G57/K$56</f>
        <v>9.9403578528827028E-4</v>
      </c>
      <c r="J57" s="62">
        <v>2076</v>
      </c>
      <c r="K57" s="62">
        <v>2012</v>
      </c>
      <c r="L57" s="63">
        <v>0.96917148362235095</v>
      </c>
      <c r="M57" s="64">
        <v>748</v>
      </c>
      <c r="N57" s="62">
        <v>521</v>
      </c>
      <c r="O57" s="63">
        <v>0.25894632206759399</v>
      </c>
      <c r="P57" s="64">
        <v>12</v>
      </c>
      <c r="Q57" s="62">
        <v>11</v>
      </c>
      <c r="R57" s="63">
        <v>2.1113243761996199E-2</v>
      </c>
      <c r="S57" s="63">
        <v>5.4671968190854901E-3</v>
      </c>
      <c r="T57" s="63">
        <v>5.9642147117296204E-3</v>
      </c>
      <c r="U57" s="63">
        <v>1.60427807486631E-2</v>
      </c>
      <c r="V57" s="65">
        <v>2.8</v>
      </c>
      <c r="W57" s="66"/>
      <c r="X57" s="56"/>
      <c r="Y57" s="56"/>
    </row>
    <row r="58" spans="1:25" ht="30.6">
      <c r="A58" s="158"/>
      <c r="B58" s="158"/>
      <c r="C58" s="158"/>
      <c r="D58" s="60" t="s">
        <v>189</v>
      </c>
      <c r="E58" s="61">
        <v>44327.548926932897</v>
      </c>
      <c r="F58" s="41" t="s">
        <v>112</v>
      </c>
      <c r="G58" s="39">
        <v>0</v>
      </c>
      <c r="H58" s="40">
        <f t="shared" ref="H58:H60" si="12">G58/P$56</f>
        <v>0</v>
      </c>
      <c r="I58" s="40">
        <f t="shared" ref="I58:I60" si="13">+G58/K$56</f>
        <v>0</v>
      </c>
      <c r="J58" s="62">
        <v>2076</v>
      </c>
      <c r="K58" s="62">
        <v>2012</v>
      </c>
      <c r="L58" s="63">
        <v>0.96917148362235095</v>
      </c>
      <c r="M58" s="64">
        <v>748</v>
      </c>
      <c r="N58" s="62">
        <v>521</v>
      </c>
      <c r="O58" s="63">
        <v>0.25894632206759399</v>
      </c>
      <c r="P58" s="64">
        <v>12</v>
      </c>
      <c r="Q58" s="62">
        <v>11</v>
      </c>
      <c r="R58" s="63">
        <v>2.1113243761996199E-2</v>
      </c>
      <c r="S58" s="63">
        <v>5.4671968190854901E-3</v>
      </c>
      <c r="T58" s="63">
        <v>5.9642147117296204E-3</v>
      </c>
      <c r="U58" s="63">
        <v>1.60427807486631E-2</v>
      </c>
      <c r="V58" s="65">
        <v>2.8</v>
      </c>
      <c r="W58" s="66"/>
      <c r="X58" s="56"/>
      <c r="Y58" s="56"/>
    </row>
    <row r="59" spans="1:25" ht="20.399999999999999">
      <c r="A59" s="158"/>
      <c r="B59" s="158"/>
      <c r="C59" s="158"/>
      <c r="D59" s="60" t="s">
        <v>189</v>
      </c>
      <c r="E59" s="61">
        <v>44327.548926932897</v>
      </c>
      <c r="F59" s="41" t="s">
        <v>113</v>
      </c>
      <c r="G59" s="39">
        <v>2</v>
      </c>
      <c r="H59" s="40">
        <f t="shared" si="12"/>
        <v>0.16666666666666666</v>
      </c>
      <c r="I59" s="40">
        <f t="shared" si="13"/>
        <v>9.9403578528827028E-4</v>
      </c>
      <c r="J59" s="62">
        <v>2076</v>
      </c>
      <c r="K59" s="62">
        <v>2012</v>
      </c>
      <c r="L59" s="63">
        <v>0.96917148362235095</v>
      </c>
      <c r="M59" s="64">
        <v>748</v>
      </c>
      <c r="N59" s="62">
        <v>521</v>
      </c>
      <c r="O59" s="63">
        <v>0.25894632206759399</v>
      </c>
      <c r="P59" s="64">
        <v>12</v>
      </c>
      <c r="Q59" s="62">
        <v>11</v>
      </c>
      <c r="R59" s="63">
        <v>2.1113243761996199E-2</v>
      </c>
      <c r="S59" s="63">
        <v>5.4671968190854901E-3</v>
      </c>
      <c r="T59" s="63">
        <v>5.9642147117296204E-3</v>
      </c>
      <c r="U59" s="63">
        <v>1.60427807486631E-2</v>
      </c>
      <c r="V59" s="65">
        <v>2.8</v>
      </c>
      <c r="W59" s="66"/>
      <c r="X59" s="56"/>
      <c r="Y59" s="56"/>
    </row>
    <row r="60" spans="1:25" ht="20.399999999999999">
      <c r="A60" s="158"/>
      <c r="B60" s="158"/>
      <c r="C60" s="158"/>
      <c r="D60" s="60" t="s">
        <v>189</v>
      </c>
      <c r="E60" s="61">
        <v>44327.548926932897</v>
      </c>
      <c r="F60" s="41" t="s">
        <v>114</v>
      </c>
      <c r="G60" s="39">
        <v>2</v>
      </c>
      <c r="H60" s="40">
        <f t="shared" si="12"/>
        <v>0.16666666666666666</v>
      </c>
      <c r="I60" s="40">
        <f t="shared" si="13"/>
        <v>9.9403578528827028E-4</v>
      </c>
      <c r="J60" s="62">
        <v>2076</v>
      </c>
      <c r="K60" s="62">
        <v>2012</v>
      </c>
      <c r="L60" s="63">
        <v>0.96917148362235095</v>
      </c>
      <c r="M60" s="64">
        <v>748</v>
      </c>
      <c r="N60" s="62">
        <v>521</v>
      </c>
      <c r="O60" s="63">
        <v>0.25894632206759399</v>
      </c>
      <c r="P60" s="64">
        <v>12</v>
      </c>
      <c r="Q60" s="62">
        <v>11</v>
      </c>
      <c r="R60" s="63">
        <v>2.1113243761996199E-2</v>
      </c>
      <c r="S60" s="63">
        <v>5.4671968190854901E-3</v>
      </c>
      <c r="T60" s="63">
        <v>5.9642147117296204E-3</v>
      </c>
      <c r="U60" s="63">
        <v>1.60427807486631E-2</v>
      </c>
      <c r="V60" s="65">
        <v>2.8</v>
      </c>
      <c r="W60" s="66"/>
      <c r="X60" s="56"/>
      <c r="Y60" s="56"/>
    </row>
    <row r="61" spans="1:25">
      <c r="A61" s="158"/>
      <c r="B61" s="158"/>
      <c r="C61" s="158"/>
      <c r="D61" s="60"/>
      <c r="E61" s="61"/>
      <c r="F61" s="61"/>
      <c r="G61" s="61"/>
      <c r="H61" s="61"/>
      <c r="I61" s="61"/>
      <c r="J61" s="62"/>
      <c r="K61" s="62"/>
      <c r="L61" s="63"/>
      <c r="M61" s="64"/>
      <c r="N61" s="62"/>
      <c r="O61" s="63"/>
      <c r="P61" s="64"/>
      <c r="Q61" s="62"/>
      <c r="R61" s="63"/>
      <c r="S61" s="63"/>
      <c r="T61" s="63"/>
      <c r="U61" s="63"/>
      <c r="V61" s="65"/>
      <c r="W61" s="66"/>
      <c r="X61" s="56"/>
      <c r="Y61" s="56"/>
    </row>
    <row r="62" spans="1:25">
      <c r="A62" s="158"/>
      <c r="B62" s="158"/>
      <c r="C62" s="158"/>
      <c r="D62" s="60" t="s">
        <v>190</v>
      </c>
      <c r="E62" s="61">
        <v>44334.333827928203</v>
      </c>
      <c r="F62" s="61"/>
      <c r="G62" s="61"/>
      <c r="H62" s="61"/>
      <c r="I62" s="61"/>
      <c r="J62" s="62">
        <v>918</v>
      </c>
      <c r="K62" s="62">
        <v>910</v>
      </c>
      <c r="L62" s="63">
        <v>0.99128540305010904</v>
      </c>
      <c r="M62" s="64">
        <v>222</v>
      </c>
      <c r="N62" s="62">
        <v>139</v>
      </c>
      <c r="O62" s="63">
        <v>0.15274725274725301</v>
      </c>
      <c r="P62" s="64">
        <v>6</v>
      </c>
      <c r="Q62" s="62">
        <v>3</v>
      </c>
      <c r="R62" s="63">
        <v>2.15827338129496E-2</v>
      </c>
      <c r="S62" s="63">
        <v>3.2967032967033002E-3</v>
      </c>
      <c r="T62" s="63">
        <v>6.5934065934065899E-3</v>
      </c>
      <c r="U62" s="63">
        <v>2.7027027027027001E-2</v>
      </c>
      <c r="V62" s="65">
        <v>3.1</v>
      </c>
      <c r="W62" s="66" t="s">
        <v>68</v>
      </c>
      <c r="X62" s="56"/>
      <c r="Y62" s="56"/>
    </row>
    <row r="63" spans="1:25" ht="20.399999999999999">
      <c r="A63" s="158"/>
      <c r="B63" s="158"/>
      <c r="C63" s="158"/>
      <c r="D63" s="60" t="s">
        <v>190</v>
      </c>
      <c r="E63" s="61">
        <v>44334.333827928203</v>
      </c>
      <c r="F63" s="41" t="s">
        <v>115</v>
      </c>
      <c r="G63" s="39">
        <v>0</v>
      </c>
      <c r="H63" s="40">
        <f>G63/P$62</f>
        <v>0</v>
      </c>
      <c r="I63" s="40">
        <f>+G63/K$62</f>
        <v>0</v>
      </c>
      <c r="J63" s="62">
        <v>918</v>
      </c>
      <c r="K63" s="62">
        <v>910</v>
      </c>
      <c r="L63" s="63">
        <v>0.99128540305010904</v>
      </c>
      <c r="M63" s="64">
        <v>222</v>
      </c>
      <c r="N63" s="62">
        <v>139</v>
      </c>
      <c r="O63" s="63">
        <v>0.15274725274725301</v>
      </c>
      <c r="P63" s="64">
        <v>6</v>
      </c>
      <c r="Q63" s="62">
        <v>3</v>
      </c>
      <c r="R63" s="63">
        <v>2.15827338129496E-2</v>
      </c>
      <c r="S63" s="63">
        <v>3.2967032967033002E-3</v>
      </c>
      <c r="T63" s="63">
        <v>6.5934065934065899E-3</v>
      </c>
      <c r="U63" s="63">
        <v>2.7027027027027001E-2</v>
      </c>
      <c r="V63" s="65">
        <v>3.1</v>
      </c>
      <c r="W63" s="66"/>
      <c r="X63" s="56"/>
      <c r="Y63" s="56"/>
    </row>
    <row r="64" spans="1:25">
      <c r="A64" s="158"/>
      <c r="B64" s="158"/>
      <c r="C64" s="158"/>
      <c r="D64" s="60" t="s">
        <v>190</v>
      </c>
      <c r="E64" s="61">
        <v>44334.333827928203</v>
      </c>
      <c r="F64" s="41" t="s">
        <v>119</v>
      </c>
      <c r="G64" s="39">
        <v>0</v>
      </c>
      <c r="H64" s="40">
        <f t="shared" ref="H64:H71" si="14">G64/P$62</f>
        <v>0</v>
      </c>
      <c r="I64" s="40">
        <f t="shared" ref="I64:I71" si="15">+G64/K$62</f>
        <v>0</v>
      </c>
      <c r="J64" s="62">
        <v>918</v>
      </c>
      <c r="K64" s="62">
        <v>910</v>
      </c>
      <c r="L64" s="63">
        <v>0.99128540305010904</v>
      </c>
      <c r="M64" s="64">
        <v>222</v>
      </c>
      <c r="N64" s="62">
        <v>139</v>
      </c>
      <c r="O64" s="63">
        <v>0.15274725274725301</v>
      </c>
      <c r="P64" s="64">
        <v>6</v>
      </c>
      <c r="Q64" s="62">
        <v>3</v>
      </c>
      <c r="R64" s="63">
        <v>2.15827338129496E-2</v>
      </c>
      <c r="S64" s="63">
        <v>3.2967032967033002E-3</v>
      </c>
      <c r="T64" s="63">
        <v>6.5934065934065899E-3</v>
      </c>
      <c r="U64" s="63">
        <v>2.7027027027027001E-2</v>
      </c>
      <c r="V64" s="65">
        <v>3.1</v>
      </c>
      <c r="W64" s="66"/>
      <c r="X64" s="56"/>
      <c r="Y64" s="56"/>
    </row>
    <row r="65" spans="1:25" ht="20.399999999999999">
      <c r="A65" s="158"/>
      <c r="B65" s="158"/>
      <c r="C65" s="158"/>
      <c r="D65" s="60" t="s">
        <v>190</v>
      </c>
      <c r="E65" s="61">
        <v>44334.333827928203</v>
      </c>
      <c r="F65" s="41" t="s">
        <v>123</v>
      </c>
      <c r="G65" s="39">
        <v>0</v>
      </c>
      <c r="H65" s="40">
        <f t="shared" si="14"/>
        <v>0</v>
      </c>
      <c r="I65" s="40">
        <f t="shared" si="15"/>
        <v>0</v>
      </c>
      <c r="J65" s="62">
        <v>918</v>
      </c>
      <c r="K65" s="62">
        <v>910</v>
      </c>
      <c r="L65" s="63">
        <v>0.99128540305010904</v>
      </c>
      <c r="M65" s="64">
        <v>222</v>
      </c>
      <c r="N65" s="62">
        <v>139</v>
      </c>
      <c r="O65" s="63">
        <v>0.15274725274725301</v>
      </c>
      <c r="P65" s="64">
        <v>6</v>
      </c>
      <c r="Q65" s="62">
        <v>3</v>
      </c>
      <c r="R65" s="63">
        <v>2.15827338129496E-2</v>
      </c>
      <c r="S65" s="63">
        <v>3.2967032967033002E-3</v>
      </c>
      <c r="T65" s="63">
        <v>6.5934065934065899E-3</v>
      </c>
      <c r="U65" s="63">
        <v>2.7027027027027001E-2</v>
      </c>
      <c r="V65" s="65">
        <v>3.1</v>
      </c>
      <c r="W65" s="66"/>
      <c r="X65" s="56"/>
      <c r="Y65" s="56"/>
    </row>
    <row r="66" spans="1:25" ht="20.399999999999999">
      <c r="A66" s="158"/>
      <c r="B66" s="158"/>
      <c r="C66" s="158"/>
      <c r="D66" s="60" t="s">
        <v>190</v>
      </c>
      <c r="E66" s="61">
        <v>44334.333827928203</v>
      </c>
      <c r="F66" s="41" t="s">
        <v>120</v>
      </c>
      <c r="G66" s="39">
        <v>0</v>
      </c>
      <c r="H66" s="40">
        <f t="shared" si="14"/>
        <v>0</v>
      </c>
      <c r="I66" s="40">
        <f t="shared" si="15"/>
        <v>0</v>
      </c>
      <c r="J66" s="62">
        <v>918</v>
      </c>
      <c r="K66" s="62">
        <v>910</v>
      </c>
      <c r="L66" s="63">
        <v>0.99128540305010904</v>
      </c>
      <c r="M66" s="64">
        <v>222</v>
      </c>
      <c r="N66" s="62">
        <v>139</v>
      </c>
      <c r="O66" s="63">
        <v>0.15274725274725301</v>
      </c>
      <c r="P66" s="64">
        <v>6</v>
      </c>
      <c r="Q66" s="62">
        <v>3</v>
      </c>
      <c r="R66" s="63">
        <v>2.15827338129496E-2</v>
      </c>
      <c r="S66" s="63">
        <v>3.2967032967033002E-3</v>
      </c>
      <c r="T66" s="63">
        <v>6.5934065934065899E-3</v>
      </c>
      <c r="U66" s="63">
        <v>2.7027027027027001E-2</v>
      </c>
      <c r="V66" s="65">
        <v>3.1</v>
      </c>
      <c r="W66" s="66"/>
      <c r="X66" s="56"/>
      <c r="Y66" s="56"/>
    </row>
    <row r="67" spans="1:25" ht="20.399999999999999">
      <c r="A67" s="158"/>
      <c r="B67" s="158"/>
      <c r="C67" s="158"/>
      <c r="D67" s="60" t="s">
        <v>190</v>
      </c>
      <c r="E67" s="61">
        <v>44334.333827928203</v>
      </c>
      <c r="F67" s="41" t="s">
        <v>121</v>
      </c>
      <c r="G67" s="39">
        <v>1</v>
      </c>
      <c r="H67" s="40">
        <f t="shared" si="14"/>
        <v>0.16666666666666666</v>
      </c>
      <c r="I67" s="40">
        <f t="shared" si="15"/>
        <v>1.0989010989010989E-3</v>
      </c>
      <c r="J67" s="62">
        <v>918</v>
      </c>
      <c r="K67" s="62">
        <v>910</v>
      </c>
      <c r="L67" s="63">
        <v>0.99128540305010904</v>
      </c>
      <c r="M67" s="64">
        <v>222</v>
      </c>
      <c r="N67" s="62">
        <v>139</v>
      </c>
      <c r="O67" s="63">
        <v>0.15274725274725301</v>
      </c>
      <c r="P67" s="64">
        <v>6</v>
      </c>
      <c r="Q67" s="62">
        <v>3</v>
      </c>
      <c r="R67" s="63">
        <v>2.15827338129496E-2</v>
      </c>
      <c r="S67" s="63">
        <v>3.2967032967033002E-3</v>
      </c>
      <c r="T67" s="63">
        <v>6.5934065934065899E-3</v>
      </c>
      <c r="U67" s="63">
        <v>2.7027027027027001E-2</v>
      </c>
      <c r="V67" s="65">
        <v>3.1</v>
      </c>
      <c r="W67" s="66"/>
      <c r="X67" s="56"/>
      <c r="Y67" s="56"/>
    </row>
    <row r="68" spans="1:25">
      <c r="A68" s="158"/>
      <c r="B68" s="158"/>
      <c r="C68" s="158"/>
      <c r="D68" s="60" t="s">
        <v>190</v>
      </c>
      <c r="E68" s="61">
        <v>44334.333827928203</v>
      </c>
      <c r="F68" s="41" t="s">
        <v>122</v>
      </c>
      <c r="G68" s="39">
        <v>0</v>
      </c>
      <c r="H68" s="40">
        <f t="shared" si="14"/>
        <v>0</v>
      </c>
      <c r="I68" s="40">
        <f t="shared" si="15"/>
        <v>0</v>
      </c>
      <c r="J68" s="62">
        <v>918</v>
      </c>
      <c r="K68" s="62">
        <v>910</v>
      </c>
      <c r="L68" s="63">
        <v>0.99128540305010904</v>
      </c>
      <c r="M68" s="64">
        <v>222</v>
      </c>
      <c r="N68" s="62">
        <v>139</v>
      </c>
      <c r="O68" s="63">
        <v>0.15274725274725301</v>
      </c>
      <c r="P68" s="64">
        <v>6</v>
      </c>
      <c r="Q68" s="62">
        <v>3</v>
      </c>
      <c r="R68" s="63">
        <v>2.15827338129496E-2</v>
      </c>
      <c r="S68" s="63">
        <v>3.2967032967033002E-3</v>
      </c>
      <c r="T68" s="63">
        <v>6.5934065934065899E-3</v>
      </c>
      <c r="U68" s="63">
        <v>2.7027027027027001E-2</v>
      </c>
      <c r="V68" s="65">
        <v>3.1</v>
      </c>
      <c r="W68" s="66"/>
      <c r="X68" s="56"/>
      <c r="Y68" s="56"/>
    </row>
    <row r="69" spans="1:25" ht="30.6">
      <c r="A69" s="158"/>
      <c r="B69" s="158"/>
      <c r="C69" s="158"/>
      <c r="D69" s="60" t="s">
        <v>190</v>
      </c>
      <c r="E69" s="61">
        <v>44334.333827928203</v>
      </c>
      <c r="F69" s="41" t="s">
        <v>112</v>
      </c>
      <c r="G69" s="39">
        <v>3</v>
      </c>
      <c r="H69" s="40">
        <f t="shared" si="14"/>
        <v>0.5</v>
      </c>
      <c r="I69" s="40">
        <f t="shared" si="15"/>
        <v>3.2967032967032967E-3</v>
      </c>
      <c r="J69" s="62">
        <v>918</v>
      </c>
      <c r="K69" s="62">
        <v>910</v>
      </c>
      <c r="L69" s="63">
        <v>0.99128540305010904</v>
      </c>
      <c r="M69" s="64">
        <v>222</v>
      </c>
      <c r="N69" s="62">
        <v>139</v>
      </c>
      <c r="O69" s="63">
        <v>0.15274725274725301</v>
      </c>
      <c r="P69" s="64">
        <v>6</v>
      </c>
      <c r="Q69" s="62">
        <v>3</v>
      </c>
      <c r="R69" s="63">
        <v>2.15827338129496E-2</v>
      </c>
      <c r="S69" s="63">
        <v>3.2967032967033002E-3</v>
      </c>
      <c r="T69" s="63">
        <v>6.5934065934065899E-3</v>
      </c>
      <c r="U69" s="63">
        <v>2.7027027027027001E-2</v>
      </c>
      <c r="V69" s="65">
        <v>3.1</v>
      </c>
      <c r="W69" s="66"/>
      <c r="X69" s="56"/>
      <c r="Y69" s="56"/>
    </row>
    <row r="70" spans="1:25" ht="20.399999999999999">
      <c r="A70" s="158"/>
      <c r="B70" s="158"/>
      <c r="C70" s="158"/>
      <c r="D70" s="60" t="s">
        <v>190</v>
      </c>
      <c r="E70" s="61">
        <v>44334.333827928203</v>
      </c>
      <c r="F70" s="41" t="s">
        <v>113</v>
      </c>
      <c r="G70" s="39">
        <v>2</v>
      </c>
      <c r="H70" s="40">
        <f t="shared" si="14"/>
        <v>0.33333333333333331</v>
      </c>
      <c r="I70" s="40">
        <f t="shared" si="15"/>
        <v>2.1978021978021978E-3</v>
      </c>
      <c r="J70" s="62">
        <v>918</v>
      </c>
      <c r="K70" s="62">
        <v>910</v>
      </c>
      <c r="L70" s="63">
        <v>0.99128540305010904</v>
      </c>
      <c r="M70" s="64">
        <v>222</v>
      </c>
      <c r="N70" s="62">
        <v>139</v>
      </c>
      <c r="O70" s="63">
        <v>0.15274725274725301</v>
      </c>
      <c r="P70" s="64">
        <v>6</v>
      </c>
      <c r="Q70" s="62">
        <v>3</v>
      </c>
      <c r="R70" s="63">
        <v>2.15827338129496E-2</v>
      </c>
      <c r="S70" s="63">
        <v>3.2967032967033002E-3</v>
      </c>
      <c r="T70" s="63">
        <v>6.5934065934065899E-3</v>
      </c>
      <c r="U70" s="63">
        <v>2.7027027027027001E-2</v>
      </c>
      <c r="V70" s="65">
        <v>3.1</v>
      </c>
      <c r="W70" s="66"/>
      <c r="X70" s="56"/>
      <c r="Y70" s="56"/>
    </row>
    <row r="71" spans="1:25" ht="30.6">
      <c r="A71" s="158"/>
      <c r="B71" s="158"/>
      <c r="C71" s="158"/>
      <c r="D71" s="60" t="s">
        <v>190</v>
      </c>
      <c r="E71" s="61">
        <v>44334.333827928203</v>
      </c>
      <c r="F71" s="41" t="s">
        <v>157</v>
      </c>
      <c r="G71" s="39">
        <v>0</v>
      </c>
      <c r="H71" s="40">
        <f t="shared" si="14"/>
        <v>0</v>
      </c>
      <c r="I71" s="40">
        <f t="shared" si="15"/>
        <v>0</v>
      </c>
      <c r="J71" s="62">
        <v>918</v>
      </c>
      <c r="K71" s="62">
        <v>910</v>
      </c>
      <c r="L71" s="63">
        <v>0.99128540305010904</v>
      </c>
      <c r="M71" s="64">
        <v>222</v>
      </c>
      <c r="N71" s="62">
        <v>139</v>
      </c>
      <c r="O71" s="63">
        <v>0.15274725274725301</v>
      </c>
      <c r="P71" s="64">
        <v>6</v>
      </c>
      <c r="Q71" s="62">
        <v>3</v>
      </c>
      <c r="R71" s="63">
        <v>2.15827338129496E-2</v>
      </c>
      <c r="S71" s="63">
        <v>3.2967032967033002E-3</v>
      </c>
      <c r="T71" s="63">
        <v>6.5934065934065899E-3</v>
      </c>
      <c r="U71" s="63">
        <v>2.7027027027027001E-2</v>
      </c>
      <c r="V71" s="65">
        <v>3.1</v>
      </c>
      <c r="W71" s="66"/>
      <c r="X71" s="56"/>
      <c r="Y71" s="56"/>
    </row>
    <row r="72" spans="1:25">
      <c r="A72" s="158"/>
      <c r="B72" s="158"/>
      <c r="C72" s="158"/>
      <c r="D72" s="60"/>
      <c r="E72" s="61"/>
      <c r="F72" s="61"/>
      <c r="G72" s="61"/>
      <c r="H72" s="61"/>
      <c r="I72" s="61"/>
      <c r="J72" s="62"/>
      <c r="K72" s="62"/>
      <c r="L72" s="63"/>
      <c r="M72" s="64"/>
      <c r="N72" s="62"/>
      <c r="O72" s="63"/>
      <c r="P72" s="64"/>
      <c r="Q72" s="62"/>
      <c r="R72" s="63"/>
      <c r="S72" s="63"/>
      <c r="T72" s="63"/>
      <c r="U72" s="63"/>
      <c r="V72" s="65"/>
      <c r="W72" s="66"/>
      <c r="X72" s="56"/>
      <c r="Y72" s="56"/>
    </row>
    <row r="73" spans="1:25">
      <c r="A73" s="158"/>
      <c r="B73" s="158"/>
      <c r="C73" s="159"/>
      <c r="D73" s="60" t="s">
        <v>191</v>
      </c>
      <c r="E73" s="61">
        <v>44341.507108530102</v>
      </c>
      <c r="F73" s="61"/>
      <c r="G73" s="61"/>
      <c r="H73" s="61"/>
      <c r="I73" s="61"/>
      <c r="J73" s="62">
        <v>2075</v>
      </c>
      <c r="K73" s="62">
        <v>2050</v>
      </c>
      <c r="L73" s="63">
        <v>0.98795180722891596</v>
      </c>
      <c r="M73" s="64">
        <v>716</v>
      </c>
      <c r="N73" s="62">
        <v>493</v>
      </c>
      <c r="O73" s="63">
        <v>0.24048780487804899</v>
      </c>
      <c r="P73" s="64">
        <v>14</v>
      </c>
      <c r="Q73" s="62">
        <v>3</v>
      </c>
      <c r="R73" s="63">
        <v>6.08519269776876E-3</v>
      </c>
      <c r="S73" s="63">
        <v>1.4634146341463399E-3</v>
      </c>
      <c r="T73" s="63">
        <v>6.8292682926829303E-3</v>
      </c>
      <c r="U73" s="63">
        <v>1.95530726256983E-2</v>
      </c>
      <c r="V73" s="65">
        <v>2.8</v>
      </c>
      <c r="W73" s="66" t="s">
        <v>134</v>
      </c>
      <c r="X73" s="56"/>
      <c r="Y73" s="56"/>
    </row>
    <row r="74" spans="1:25" ht="20.399999999999999">
      <c r="A74" s="158"/>
      <c r="B74" s="158"/>
      <c r="C74" s="67"/>
      <c r="D74" s="60" t="s">
        <v>191</v>
      </c>
      <c r="E74" s="61">
        <v>44341.507108530102</v>
      </c>
      <c r="F74" s="41" t="s">
        <v>198</v>
      </c>
      <c r="G74" s="39">
        <v>0</v>
      </c>
      <c r="H74" s="40">
        <f>G74/P$73</f>
        <v>0</v>
      </c>
      <c r="I74" s="40">
        <f>+G74/K$73</f>
        <v>0</v>
      </c>
      <c r="J74" s="62">
        <v>2075</v>
      </c>
      <c r="K74" s="62">
        <v>2050</v>
      </c>
      <c r="L74" s="63">
        <v>0.98795180722891596</v>
      </c>
      <c r="M74" s="64">
        <v>716</v>
      </c>
      <c r="N74" s="62">
        <v>493</v>
      </c>
      <c r="O74" s="63">
        <v>0.24048780487804899</v>
      </c>
      <c r="P74" s="64">
        <v>14</v>
      </c>
      <c r="Q74" s="62">
        <v>3</v>
      </c>
      <c r="R74" s="63">
        <v>6.08519269776876E-3</v>
      </c>
      <c r="S74" s="63">
        <v>1.4634146341463399E-3</v>
      </c>
      <c r="T74" s="63">
        <v>6.8292682926829303E-3</v>
      </c>
      <c r="U74" s="63">
        <v>1.95530726256983E-2</v>
      </c>
      <c r="V74" s="65">
        <v>2.8</v>
      </c>
      <c r="W74" s="66"/>
      <c r="X74" s="56"/>
      <c r="Y74" s="56"/>
    </row>
    <row r="75" spans="1:25" ht="30.6">
      <c r="A75" s="158"/>
      <c r="B75" s="158"/>
      <c r="C75" s="67"/>
      <c r="D75" s="60" t="s">
        <v>191</v>
      </c>
      <c r="E75" s="61">
        <v>44341.507108530102</v>
      </c>
      <c r="F75" s="41" t="s">
        <v>112</v>
      </c>
      <c r="G75" s="39">
        <v>0</v>
      </c>
      <c r="H75" s="40">
        <f t="shared" ref="H75:H77" si="16">G75/P$73</f>
        <v>0</v>
      </c>
      <c r="I75" s="40">
        <f t="shared" ref="I75:I77" si="17">+G75/K$73</f>
        <v>0</v>
      </c>
      <c r="J75" s="62">
        <v>2075</v>
      </c>
      <c r="K75" s="62">
        <v>2050</v>
      </c>
      <c r="L75" s="63">
        <v>0.98795180722891596</v>
      </c>
      <c r="M75" s="64">
        <v>716</v>
      </c>
      <c r="N75" s="62">
        <v>493</v>
      </c>
      <c r="O75" s="63">
        <v>0.24048780487804899</v>
      </c>
      <c r="P75" s="64">
        <v>14</v>
      </c>
      <c r="Q75" s="62">
        <v>3</v>
      </c>
      <c r="R75" s="63">
        <v>6.08519269776876E-3</v>
      </c>
      <c r="S75" s="63">
        <v>1.4634146341463399E-3</v>
      </c>
      <c r="T75" s="63">
        <v>6.8292682926829303E-3</v>
      </c>
      <c r="U75" s="63">
        <v>1.95530726256983E-2</v>
      </c>
      <c r="V75" s="65">
        <v>2.8</v>
      </c>
      <c r="W75" s="66"/>
      <c r="X75" s="56"/>
      <c r="Y75" s="56"/>
    </row>
    <row r="76" spans="1:25" ht="20.399999999999999">
      <c r="A76" s="158"/>
      <c r="B76" s="158"/>
      <c r="C76" s="67"/>
      <c r="D76" s="60" t="s">
        <v>191</v>
      </c>
      <c r="E76" s="61">
        <v>44341.507108530102</v>
      </c>
      <c r="F76" s="41" t="s">
        <v>113</v>
      </c>
      <c r="G76" s="39">
        <v>1</v>
      </c>
      <c r="H76" s="40">
        <f t="shared" si="16"/>
        <v>7.1428571428571425E-2</v>
      </c>
      <c r="I76" s="40">
        <f t="shared" si="17"/>
        <v>4.8780487804878049E-4</v>
      </c>
      <c r="J76" s="62">
        <v>2075</v>
      </c>
      <c r="K76" s="62">
        <v>2050</v>
      </c>
      <c r="L76" s="63">
        <v>0.98795180722891596</v>
      </c>
      <c r="M76" s="64">
        <v>716</v>
      </c>
      <c r="N76" s="62">
        <v>493</v>
      </c>
      <c r="O76" s="63">
        <v>0.24048780487804899</v>
      </c>
      <c r="P76" s="64">
        <v>14</v>
      </c>
      <c r="Q76" s="62">
        <v>3</v>
      </c>
      <c r="R76" s="63">
        <v>6.08519269776876E-3</v>
      </c>
      <c r="S76" s="63">
        <v>1.4634146341463399E-3</v>
      </c>
      <c r="T76" s="63">
        <v>6.8292682926829303E-3</v>
      </c>
      <c r="U76" s="63">
        <v>1.95530726256983E-2</v>
      </c>
      <c r="V76" s="65">
        <v>2.8</v>
      </c>
      <c r="W76" s="66"/>
      <c r="X76" s="56"/>
      <c r="Y76" s="56"/>
    </row>
    <row r="77" spans="1:25" ht="20.399999999999999">
      <c r="A77" s="158"/>
      <c r="B77" s="158"/>
      <c r="C77" s="67"/>
      <c r="D77" s="60" t="s">
        <v>191</v>
      </c>
      <c r="E77" s="61">
        <v>44341.507108530102</v>
      </c>
      <c r="F77" s="41" t="s">
        <v>114</v>
      </c>
      <c r="G77" s="39">
        <v>0</v>
      </c>
      <c r="H77" s="40">
        <f t="shared" si="16"/>
        <v>0</v>
      </c>
      <c r="I77" s="40">
        <f t="shared" si="17"/>
        <v>0</v>
      </c>
      <c r="J77" s="62">
        <v>2075</v>
      </c>
      <c r="K77" s="62">
        <v>2050</v>
      </c>
      <c r="L77" s="63">
        <v>0.98795180722891596</v>
      </c>
      <c r="M77" s="64">
        <v>716</v>
      </c>
      <c r="N77" s="62">
        <v>493</v>
      </c>
      <c r="O77" s="63">
        <v>0.24048780487804899</v>
      </c>
      <c r="P77" s="64">
        <v>14</v>
      </c>
      <c r="Q77" s="62">
        <v>3</v>
      </c>
      <c r="R77" s="63">
        <v>6.08519269776876E-3</v>
      </c>
      <c r="S77" s="63">
        <v>1.4634146341463399E-3</v>
      </c>
      <c r="T77" s="63">
        <v>6.8292682926829303E-3</v>
      </c>
      <c r="U77" s="63">
        <v>1.95530726256983E-2</v>
      </c>
      <c r="V77" s="65">
        <v>2.8</v>
      </c>
      <c r="W77" s="66"/>
      <c r="X77" s="56"/>
      <c r="Y77" s="56"/>
    </row>
    <row r="78" spans="1:25">
      <c r="A78" s="158"/>
      <c r="B78" s="159"/>
      <c r="C78" s="162" t="s">
        <v>192</v>
      </c>
      <c r="D78" s="154"/>
      <c r="E78" s="68" t="s">
        <v>0</v>
      </c>
      <c r="F78" s="68"/>
      <c r="G78" s="68"/>
      <c r="H78" s="68"/>
      <c r="I78" s="68"/>
      <c r="J78" s="69">
        <v>5988</v>
      </c>
      <c r="K78" s="69">
        <v>5882</v>
      </c>
      <c r="L78" s="70">
        <v>0.98229792919171699</v>
      </c>
      <c r="M78" s="71">
        <v>1905</v>
      </c>
      <c r="N78" s="69">
        <v>1310</v>
      </c>
      <c r="O78" s="70">
        <v>0.22271336280176801</v>
      </c>
      <c r="P78" s="71">
        <v>37</v>
      </c>
      <c r="Q78" s="69">
        <v>21</v>
      </c>
      <c r="R78" s="70">
        <v>1.6030534351145001E-2</v>
      </c>
      <c r="S78" s="70">
        <v>3.5702142128527701E-3</v>
      </c>
      <c r="T78" s="70">
        <v>6.2903774226453603E-3</v>
      </c>
      <c r="U78" s="70">
        <v>1.94225721784777E-2</v>
      </c>
      <c r="V78" s="68" t="s">
        <v>0</v>
      </c>
      <c r="W78" s="68" t="s">
        <v>0</v>
      </c>
      <c r="X78" s="56"/>
      <c r="Y78" s="56"/>
    </row>
    <row r="79" spans="1:25">
      <c r="A79" s="159"/>
      <c r="B79" s="163" t="s">
        <v>193</v>
      </c>
      <c r="C79" s="153"/>
      <c r="D79" s="154"/>
      <c r="E79" s="72" t="s">
        <v>0</v>
      </c>
      <c r="F79" s="72"/>
      <c r="G79" s="72"/>
      <c r="H79" s="72"/>
      <c r="I79" s="72"/>
      <c r="J79" s="73">
        <v>61995</v>
      </c>
      <c r="K79" s="73">
        <v>61666</v>
      </c>
      <c r="L79" s="74">
        <v>0.994693120412937</v>
      </c>
      <c r="M79" s="75">
        <v>24099</v>
      </c>
      <c r="N79" s="73">
        <v>15661</v>
      </c>
      <c r="O79" s="74">
        <v>0.25396490772873198</v>
      </c>
      <c r="P79" s="75">
        <v>1418</v>
      </c>
      <c r="Q79" s="73">
        <v>888</v>
      </c>
      <c r="R79" s="74">
        <v>5.6701360066406997E-2</v>
      </c>
      <c r="S79" s="74">
        <v>1.44001556773587E-2</v>
      </c>
      <c r="T79" s="74">
        <v>2.29948431874939E-2</v>
      </c>
      <c r="U79" s="74">
        <v>5.8840615793186397E-2</v>
      </c>
      <c r="V79" s="72" t="s">
        <v>0</v>
      </c>
      <c r="W79" s="72" t="s">
        <v>0</v>
      </c>
      <c r="X79" s="56"/>
      <c r="Y79" s="56"/>
    </row>
    <row r="80" spans="1:25">
      <c r="A80" s="152" t="s">
        <v>194</v>
      </c>
      <c r="B80" s="153"/>
      <c r="C80" s="153"/>
      <c r="D80" s="154"/>
      <c r="E80" s="76" t="s">
        <v>0</v>
      </c>
      <c r="F80" s="76"/>
      <c r="G80" s="76"/>
      <c r="H80" s="76"/>
      <c r="I80" s="76"/>
      <c r="J80" s="77">
        <v>61995</v>
      </c>
      <c r="K80" s="77">
        <v>61666</v>
      </c>
      <c r="L80" s="78">
        <v>0.994693120412937</v>
      </c>
      <c r="M80" s="79">
        <v>24099</v>
      </c>
      <c r="N80" s="77">
        <v>15661</v>
      </c>
      <c r="O80" s="78">
        <v>0.25396490772873198</v>
      </c>
      <c r="P80" s="79">
        <v>1418</v>
      </c>
      <c r="Q80" s="77">
        <v>888</v>
      </c>
      <c r="R80" s="78">
        <v>5.6701360066406997E-2</v>
      </c>
      <c r="S80" s="78">
        <v>1.44001556773587E-2</v>
      </c>
      <c r="T80" s="78">
        <v>2.29948431874939E-2</v>
      </c>
      <c r="U80" s="78">
        <v>5.8840615793186397E-2</v>
      </c>
      <c r="V80" s="76" t="s">
        <v>0</v>
      </c>
      <c r="W80" s="76" t="s">
        <v>0</v>
      </c>
      <c r="X80" s="56"/>
      <c r="Y80" s="56"/>
    </row>
    <row r="81" spans="1:25">
      <c r="A81" s="155" t="s">
        <v>195</v>
      </c>
      <c r="B81" s="153"/>
      <c r="C81" s="153"/>
      <c r="D81" s="154"/>
      <c r="E81" s="80" t="s">
        <v>0</v>
      </c>
      <c r="F81" s="80"/>
      <c r="G81" s="80"/>
      <c r="H81" s="80"/>
      <c r="I81" s="80"/>
      <c r="J81" s="81">
        <v>61995</v>
      </c>
      <c r="K81" s="81">
        <v>61666</v>
      </c>
      <c r="L81" s="82">
        <v>0.994693120412937</v>
      </c>
      <c r="M81" s="83">
        <v>24099</v>
      </c>
      <c r="N81" s="81">
        <v>15661</v>
      </c>
      <c r="O81" s="82">
        <v>0.25396490772873198</v>
      </c>
      <c r="P81" s="83">
        <v>1418</v>
      </c>
      <c r="Q81" s="81">
        <v>888</v>
      </c>
      <c r="R81" s="82">
        <v>5.6701360066406997E-2</v>
      </c>
      <c r="S81" s="82">
        <v>1.44001556773587E-2</v>
      </c>
      <c r="T81" s="82">
        <v>2.29948431874939E-2</v>
      </c>
      <c r="U81" s="82">
        <v>5.8840615793186397E-2</v>
      </c>
      <c r="V81" s="80" t="s">
        <v>0</v>
      </c>
      <c r="W81" s="80" t="s">
        <v>0</v>
      </c>
      <c r="X81" s="56"/>
      <c r="Y81" s="56"/>
    </row>
    <row r="82" spans="1:25" ht="0" hidden="1" customHeight="1"/>
  </sheetData>
  <autoFilter ref="A3:W3" xr:uid="{00000000-0009-0000-0000-000004000000}"/>
  <mergeCells count="10">
    <mergeCell ref="A80:D80"/>
    <mergeCell ref="A81:D81"/>
    <mergeCell ref="A2:D2"/>
    <mergeCell ref="A4:A79"/>
    <mergeCell ref="B4:B78"/>
    <mergeCell ref="C4:C40"/>
    <mergeCell ref="C44:D44"/>
    <mergeCell ref="C45:C73"/>
    <mergeCell ref="C78:D78"/>
    <mergeCell ref="B79:D79"/>
  </mergeCells>
  <hyperlinks>
    <hyperlink ref="D4" r:id="rId1" xr:uid="{00000000-0004-0000-0400-000000000000}"/>
    <hyperlink ref="D9" r:id="rId2" xr:uid="{00000000-0004-0000-0400-000001000000}"/>
    <hyperlink ref="D14" r:id="rId3" xr:uid="{00000000-0004-0000-0400-000002000000}"/>
    <hyperlink ref="D18" r:id="rId4" xr:uid="{00000000-0004-0000-0400-000003000000}"/>
    <hyperlink ref="D23" r:id="rId5" xr:uid="{00000000-0004-0000-0400-000004000000}"/>
    <hyperlink ref="D27" r:id="rId6" xr:uid="{00000000-0004-0000-0400-000005000000}"/>
    <hyperlink ref="D31" r:id="rId7" xr:uid="{00000000-0004-0000-0400-000006000000}"/>
    <hyperlink ref="D36" r:id="rId8" xr:uid="{00000000-0004-0000-0400-000007000000}"/>
    <hyperlink ref="D40" r:id="rId9" xr:uid="{00000000-0004-0000-0400-000008000000}"/>
    <hyperlink ref="D45" r:id="rId10" xr:uid="{00000000-0004-0000-0400-000009000000}"/>
    <hyperlink ref="D56" r:id="rId11" xr:uid="{00000000-0004-0000-0400-00000A000000}"/>
    <hyperlink ref="D62" r:id="rId12" xr:uid="{00000000-0004-0000-0400-00000B000000}"/>
    <hyperlink ref="D73" r:id="rId13" xr:uid="{00000000-0004-0000-0400-00000C000000}"/>
    <hyperlink ref="D5" r:id="rId14" xr:uid="{00000000-0004-0000-0400-00000D000000}"/>
    <hyperlink ref="D6" r:id="rId15" xr:uid="{00000000-0004-0000-0400-00000E000000}"/>
    <hyperlink ref="D7" r:id="rId16" xr:uid="{00000000-0004-0000-0400-00000F000000}"/>
    <hyperlink ref="D10" r:id="rId17" xr:uid="{00000000-0004-0000-0400-000010000000}"/>
    <hyperlink ref="D11" r:id="rId18" xr:uid="{00000000-0004-0000-0400-000011000000}"/>
    <hyperlink ref="D12" r:id="rId19" xr:uid="{00000000-0004-0000-0400-000012000000}"/>
    <hyperlink ref="D19" r:id="rId20" xr:uid="{00000000-0004-0000-0400-000013000000}"/>
    <hyperlink ref="D20" r:id="rId21" xr:uid="{00000000-0004-0000-0400-000014000000}"/>
    <hyperlink ref="D21" r:id="rId22" xr:uid="{00000000-0004-0000-0400-000015000000}"/>
    <hyperlink ref="D15" r:id="rId23" xr:uid="{00000000-0004-0000-0400-000016000000}"/>
    <hyperlink ref="D16" r:id="rId24" xr:uid="{00000000-0004-0000-0400-000017000000}"/>
    <hyperlink ref="D24" r:id="rId25" xr:uid="{00000000-0004-0000-0400-000018000000}"/>
    <hyperlink ref="D25" r:id="rId26" xr:uid="{00000000-0004-0000-0400-000019000000}"/>
    <hyperlink ref="D28" r:id="rId27" xr:uid="{00000000-0004-0000-0400-00001A000000}"/>
    <hyperlink ref="D29" r:id="rId28" xr:uid="{00000000-0004-0000-0400-00001B000000}"/>
    <hyperlink ref="D32" r:id="rId29" xr:uid="{00000000-0004-0000-0400-00001C000000}"/>
    <hyperlink ref="D33" r:id="rId30" xr:uid="{00000000-0004-0000-0400-00001D000000}"/>
    <hyperlink ref="D34" r:id="rId31" xr:uid="{00000000-0004-0000-0400-00001E000000}"/>
    <hyperlink ref="D37" r:id="rId32" xr:uid="{00000000-0004-0000-0400-00001F000000}"/>
    <hyperlink ref="D38" r:id="rId33" xr:uid="{00000000-0004-0000-0400-000020000000}"/>
    <hyperlink ref="D41" r:id="rId34" xr:uid="{00000000-0004-0000-0400-000021000000}"/>
    <hyperlink ref="D42" r:id="rId35" xr:uid="{00000000-0004-0000-0400-000022000000}"/>
    <hyperlink ref="D43" r:id="rId36" xr:uid="{00000000-0004-0000-0400-000023000000}"/>
    <hyperlink ref="D46" r:id="rId37" xr:uid="{00000000-0004-0000-0400-000024000000}"/>
    <hyperlink ref="D47" r:id="rId38" xr:uid="{00000000-0004-0000-0400-000025000000}"/>
    <hyperlink ref="D48" r:id="rId39" xr:uid="{00000000-0004-0000-0400-000026000000}"/>
    <hyperlink ref="D49" r:id="rId40" xr:uid="{00000000-0004-0000-0400-000027000000}"/>
    <hyperlink ref="D50" r:id="rId41" xr:uid="{00000000-0004-0000-0400-000028000000}"/>
    <hyperlink ref="D51" r:id="rId42" xr:uid="{00000000-0004-0000-0400-000029000000}"/>
    <hyperlink ref="D52" r:id="rId43" xr:uid="{00000000-0004-0000-0400-00002A000000}"/>
    <hyperlink ref="D53" r:id="rId44" xr:uid="{00000000-0004-0000-0400-00002B000000}"/>
    <hyperlink ref="D54" r:id="rId45" xr:uid="{00000000-0004-0000-0400-00002C000000}"/>
    <hyperlink ref="D57" r:id="rId46" xr:uid="{00000000-0004-0000-0400-00002D000000}"/>
    <hyperlink ref="D58" r:id="rId47" xr:uid="{00000000-0004-0000-0400-00002E000000}"/>
    <hyperlink ref="D59" r:id="rId48" xr:uid="{00000000-0004-0000-0400-00002F000000}"/>
    <hyperlink ref="D60" r:id="rId49" xr:uid="{00000000-0004-0000-0400-000030000000}"/>
    <hyperlink ref="D63" r:id="rId50" xr:uid="{00000000-0004-0000-0400-000031000000}"/>
    <hyperlink ref="D64" r:id="rId51" xr:uid="{00000000-0004-0000-0400-000032000000}"/>
    <hyperlink ref="D65" r:id="rId52" xr:uid="{00000000-0004-0000-0400-000033000000}"/>
    <hyperlink ref="D66" r:id="rId53" xr:uid="{00000000-0004-0000-0400-000034000000}"/>
    <hyperlink ref="D67" r:id="rId54" xr:uid="{00000000-0004-0000-0400-000035000000}"/>
    <hyperlink ref="D68" r:id="rId55" xr:uid="{00000000-0004-0000-0400-000036000000}"/>
    <hyperlink ref="D69" r:id="rId56" xr:uid="{00000000-0004-0000-0400-000037000000}"/>
    <hyperlink ref="D70" r:id="rId57" xr:uid="{00000000-0004-0000-0400-000038000000}"/>
    <hyperlink ref="D71" r:id="rId58" xr:uid="{00000000-0004-0000-0400-000039000000}"/>
    <hyperlink ref="D74" r:id="rId59" xr:uid="{00000000-0004-0000-0400-00003A000000}"/>
    <hyperlink ref="D75" r:id="rId60" xr:uid="{00000000-0004-0000-0400-00003B000000}"/>
    <hyperlink ref="D76" r:id="rId61" xr:uid="{00000000-0004-0000-0400-00003C000000}"/>
    <hyperlink ref="D77" r:id="rId62" xr:uid="{00000000-0004-0000-0400-00003D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3"/>
  <sheetViews>
    <sheetView topLeftCell="B4" workbookViewId="0">
      <selection activeCell="F20" sqref="F20:I22"/>
    </sheetView>
  </sheetViews>
  <sheetFormatPr defaultColWidth="9.109375" defaultRowHeight="14.4"/>
  <cols>
    <col min="1" max="1" width="13.6640625" style="57" customWidth="1"/>
    <col min="2" max="2" width="8" style="57" customWidth="1"/>
    <col min="3" max="3" width="15.6640625" style="57" customWidth="1"/>
    <col min="4" max="4" width="34.33203125" style="57" customWidth="1"/>
    <col min="5" max="9" width="9.5546875" style="57" customWidth="1"/>
    <col min="10" max="11" width="8.88671875" style="57" customWidth="1"/>
    <col min="12" max="12" width="9.109375" style="57" customWidth="1"/>
    <col min="13" max="15" width="8.88671875" style="57" customWidth="1"/>
    <col min="16" max="17" width="8.33203125" style="57" customWidth="1"/>
    <col min="18" max="18" width="6.88671875" style="57" customWidth="1"/>
    <col min="19" max="20" width="8.33203125" style="57" customWidth="1"/>
    <col min="21" max="22" width="6.88671875" style="57" customWidth="1"/>
    <col min="23" max="23" width="37.5546875" style="57" customWidth="1"/>
    <col min="24" max="24" width="5.88671875" style="57" customWidth="1"/>
    <col min="25" max="25" width="255" style="57" customWidth="1"/>
    <col min="26" max="16384" width="9.109375" style="57"/>
  </cols>
  <sheetData>
    <row r="1" spans="1:25" ht="0.9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37" customFormat="1" ht="63" customHeight="1">
      <c r="A2" s="141" t="s">
        <v>218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58" t="s">
        <v>1</v>
      </c>
      <c r="B3" s="59" t="s">
        <v>2</v>
      </c>
      <c r="C3" s="58" t="s">
        <v>3</v>
      </c>
      <c r="D3" s="58" t="s">
        <v>4</v>
      </c>
      <c r="E3" s="59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59" t="s">
        <v>6</v>
      </c>
      <c r="K3" s="59" t="s">
        <v>7</v>
      </c>
      <c r="L3" s="59" t="s">
        <v>8</v>
      </c>
      <c r="M3" s="59" t="s">
        <v>11</v>
      </c>
      <c r="N3" s="59" t="s">
        <v>9</v>
      </c>
      <c r="O3" s="59" t="s">
        <v>171</v>
      </c>
      <c r="P3" s="59" t="s">
        <v>15</v>
      </c>
      <c r="Q3" s="59" t="s">
        <v>12</v>
      </c>
      <c r="R3" s="59" t="s">
        <v>173</v>
      </c>
      <c r="S3" s="59" t="s">
        <v>172</v>
      </c>
      <c r="T3" s="59" t="s">
        <v>16</v>
      </c>
      <c r="U3" s="59" t="s">
        <v>17</v>
      </c>
      <c r="V3" s="59" t="s">
        <v>20</v>
      </c>
      <c r="W3" s="59" t="s">
        <v>21</v>
      </c>
      <c r="X3" s="56"/>
      <c r="Y3" s="56"/>
    </row>
    <row r="4" spans="1:25">
      <c r="A4" s="156" t="s">
        <v>22</v>
      </c>
      <c r="B4" s="160">
        <v>44348</v>
      </c>
      <c r="C4" s="156" t="s">
        <v>23</v>
      </c>
      <c r="D4" s="60" t="s">
        <v>202</v>
      </c>
      <c r="E4" s="61">
        <v>44349.375496180597</v>
      </c>
      <c r="F4" s="61"/>
      <c r="G4" s="61"/>
      <c r="H4" s="61"/>
      <c r="I4" s="61"/>
      <c r="J4" s="62">
        <v>5675</v>
      </c>
      <c r="K4" s="62">
        <v>5663</v>
      </c>
      <c r="L4" s="63">
        <v>0.99788546255506605</v>
      </c>
      <c r="M4" s="64">
        <v>2906</v>
      </c>
      <c r="N4" s="62">
        <v>1746</v>
      </c>
      <c r="O4" s="63">
        <v>0.30831714638884</v>
      </c>
      <c r="P4" s="64">
        <v>343</v>
      </c>
      <c r="Q4" s="62">
        <v>196</v>
      </c>
      <c r="R4" s="63">
        <v>0.112256586483391</v>
      </c>
      <c r="S4" s="63">
        <v>3.4610630407911E-2</v>
      </c>
      <c r="T4" s="63">
        <v>6.0568603213844302E-2</v>
      </c>
      <c r="U4" s="63">
        <v>0.118031658637302</v>
      </c>
      <c r="V4" s="65">
        <v>0.1</v>
      </c>
      <c r="W4" s="66" t="s">
        <v>203</v>
      </c>
      <c r="X4" s="56"/>
      <c r="Y4" s="56"/>
    </row>
    <row r="5" spans="1:25" ht="26.4">
      <c r="A5" s="157"/>
      <c r="B5" s="161"/>
      <c r="C5" s="157"/>
      <c r="D5" s="60" t="s">
        <v>202</v>
      </c>
      <c r="E5" s="61">
        <v>44349.375496180597</v>
      </c>
      <c r="F5" s="38" t="s">
        <v>153</v>
      </c>
      <c r="G5" s="39">
        <v>6</v>
      </c>
      <c r="H5" s="40">
        <f t="shared" ref="H5:H7" si="0">G5/P$4</f>
        <v>1.7492711370262391E-2</v>
      </c>
      <c r="I5" s="40">
        <f t="shared" ref="I5:I7" si="1">+G5/K$4</f>
        <v>1.0595090941197245E-3</v>
      </c>
      <c r="J5" s="62">
        <v>5675</v>
      </c>
      <c r="K5" s="62">
        <v>5663</v>
      </c>
      <c r="L5" s="63">
        <v>0.99788546255506605</v>
      </c>
      <c r="M5" s="64">
        <v>2906</v>
      </c>
      <c r="N5" s="62">
        <v>1746</v>
      </c>
      <c r="O5" s="63">
        <v>0.30831714638884</v>
      </c>
      <c r="P5" s="64">
        <v>343</v>
      </c>
      <c r="Q5" s="62">
        <v>196</v>
      </c>
      <c r="R5" s="63">
        <v>0.112256586483391</v>
      </c>
      <c r="S5" s="63">
        <v>3.4610630407911E-2</v>
      </c>
      <c r="T5" s="63">
        <v>6.0568603213844302E-2</v>
      </c>
      <c r="U5" s="63">
        <v>0.118031658637302</v>
      </c>
      <c r="V5" s="65">
        <v>0.1</v>
      </c>
      <c r="W5" s="66"/>
      <c r="X5" s="56"/>
      <c r="Y5" s="56"/>
    </row>
    <row r="6" spans="1:25">
      <c r="A6" s="157"/>
      <c r="B6" s="161"/>
      <c r="C6" s="157"/>
      <c r="D6" s="60" t="s">
        <v>202</v>
      </c>
      <c r="E6" s="61">
        <v>44349.375496180597</v>
      </c>
      <c r="F6" s="38" t="s">
        <v>50</v>
      </c>
      <c r="G6" s="39">
        <v>7</v>
      </c>
      <c r="H6" s="40">
        <f t="shared" si="0"/>
        <v>2.0408163265306121E-2</v>
      </c>
      <c r="I6" s="40">
        <f t="shared" si="1"/>
        <v>1.2360939431396785E-3</v>
      </c>
      <c r="J6" s="62">
        <v>5675</v>
      </c>
      <c r="K6" s="62">
        <v>5663</v>
      </c>
      <c r="L6" s="63">
        <v>0.99788546255506605</v>
      </c>
      <c r="M6" s="64">
        <v>2906</v>
      </c>
      <c r="N6" s="62">
        <v>1746</v>
      </c>
      <c r="O6" s="63">
        <v>0.30831714638884</v>
      </c>
      <c r="P6" s="64">
        <v>343</v>
      </c>
      <c r="Q6" s="62">
        <v>196</v>
      </c>
      <c r="R6" s="63">
        <v>0.112256586483391</v>
      </c>
      <c r="S6" s="63">
        <v>3.4610630407911E-2</v>
      </c>
      <c r="T6" s="63">
        <v>6.0568603213844302E-2</v>
      </c>
      <c r="U6" s="63">
        <v>0.118031658637302</v>
      </c>
      <c r="V6" s="65">
        <v>0.1</v>
      </c>
      <c r="W6" s="66"/>
      <c r="X6" s="56"/>
      <c r="Y6" s="56"/>
    </row>
    <row r="7" spans="1:25" ht="26.4">
      <c r="A7" s="157"/>
      <c r="B7" s="161"/>
      <c r="C7" s="157"/>
      <c r="D7" s="60" t="s">
        <v>202</v>
      </c>
      <c r="E7" s="61">
        <v>44349.375496180597</v>
      </c>
      <c r="F7" s="38" t="s">
        <v>154</v>
      </c>
      <c r="G7" s="39">
        <v>1</v>
      </c>
      <c r="H7" s="40">
        <f t="shared" si="0"/>
        <v>2.9154518950437317E-3</v>
      </c>
      <c r="I7" s="40">
        <f t="shared" si="1"/>
        <v>1.7658484901995409E-4</v>
      </c>
      <c r="J7" s="62">
        <v>5675</v>
      </c>
      <c r="K7" s="62">
        <v>5663</v>
      </c>
      <c r="L7" s="63">
        <v>0.99788546255506605</v>
      </c>
      <c r="M7" s="64">
        <v>2906</v>
      </c>
      <c r="N7" s="62">
        <v>1746</v>
      </c>
      <c r="O7" s="63">
        <v>0.30831714638884</v>
      </c>
      <c r="P7" s="64">
        <v>343</v>
      </c>
      <c r="Q7" s="62">
        <v>196</v>
      </c>
      <c r="R7" s="63">
        <v>0.112256586483391</v>
      </c>
      <c r="S7" s="63">
        <v>3.4610630407911E-2</v>
      </c>
      <c r="T7" s="63">
        <v>6.0568603213844302E-2</v>
      </c>
      <c r="U7" s="63">
        <v>0.118031658637302</v>
      </c>
      <c r="V7" s="65">
        <v>0.1</v>
      </c>
      <c r="W7" s="66"/>
      <c r="X7" s="56"/>
      <c r="Y7" s="56"/>
    </row>
    <row r="8" spans="1:25">
      <c r="A8" s="157"/>
      <c r="B8" s="161"/>
      <c r="C8" s="157"/>
      <c r="D8" s="60"/>
      <c r="E8" s="61"/>
      <c r="F8" s="61"/>
      <c r="G8" s="61"/>
      <c r="H8" s="61"/>
      <c r="I8" s="61"/>
      <c r="J8" s="62"/>
      <c r="K8" s="62"/>
      <c r="L8" s="63"/>
      <c r="M8" s="64"/>
      <c r="N8" s="62"/>
      <c r="O8" s="63"/>
      <c r="P8" s="64"/>
      <c r="Q8" s="62"/>
      <c r="R8" s="63"/>
      <c r="S8" s="63"/>
      <c r="T8" s="63"/>
      <c r="U8" s="63"/>
      <c r="V8" s="65"/>
      <c r="W8" s="66"/>
      <c r="X8" s="56"/>
      <c r="Y8" s="56"/>
    </row>
    <row r="9" spans="1:25">
      <c r="A9" s="158"/>
      <c r="B9" s="158"/>
      <c r="C9" s="158"/>
      <c r="D9" s="60" t="s">
        <v>204</v>
      </c>
      <c r="E9" s="61">
        <v>44356.375305706002</v>
      </c>
      <c r="F9" s="61"/>
      <c r="G9" s="61"/>
      <c r="H9" s="61"/>
      <c r="I9" s="61"/>
      <c r="J9" s="62">
        <v>5671</v>
      </c>
      <c r="K9" s="62">
        <v>5656</v>
      </c>
      <c r="L9" s="63">
        <v>0.99735496385117295</v>
      </c>
      <c r="M9" s="64">
        <v>2783</v>
      </c>
      <c r="N9" s="62">
        <v>1707</v>
      </c>
      <c r="O9" s="63">
        <v>0.30180339462517702</v>
      </c>
      <c r="P9" s="64">
        <v>252</v>
      </c>
      <c r="Q9" s="62">
        <v>145</v>
      </c>
      <c r="R9" s="63">
        <v>8.4944346807264204E-2</v>
      </c>
      <c r="S9" s="63">
        <v>2.5636492220650599E-2</v>
      </c>
      <c r="T9" s="63">
        <v>4.4554455445544601E-2</v>
      </c>
      <c r="U9" s="63">
        <v>9.0549766439094501E-2</v>
      </c>
      <c r="V9" s="65">
        <v>0.7</v>
      </c>
      <c r="W9" s="66" t="s">
        <v>205</v>
      </c>
      <c r="X9" s="56"/>
      <c r="Y9" s="56"/>
    </row>
    <row r="10" spans="1:25" ht="26.4">
      <c r="A10" s="158"/>
      <c r="B10" s="158"/>
      <c r="C10" s="158"/>
      <c r="D10" s="60" t="s">
        <v>204</v>
      </c>
      <c r="E10" s="61">
        <v>44356.375305706002</v>
      </c>
      <c r="F10" s="38" t="s">
        <v>153</v>
      </c>
      <c r="G10" s="39">
        <v>13</v>
      </c>
      <c r="H10" s="40">
        <f>G10/P$9</f>
        <v>5.1587301587301584E-2</v>
      </c>
      <c r="I10" s="40">
        <f>+G10/K$9</f>
        <v>2.2984441301272984E-3</v>
      </c>
      <c r="J10" s="62">
        <v>5671</v>
      </c>
      <c r="K10" s="62">
        <v>5656</v>
      </c>
      <c r="L10" s="63">
        <v>0.99735496385117295</v>
      </c>
      <c r="M10" s="64">
        <v>2783</v>
      </c>
      <c r="N10" s="62">
        <v>1707</v>
      </c>
      <c r="O10" s="63">
        <v>0.30180339462517702</v>
      </c>
      <c r="P10" s="64">
        <v>252</v>
      </c>
      <c r="Q10" s="62">
        <v>145</v>
      </c>
      <c r="R10" s="63">
        <v>8.4944346807264204E-2</v>
      </c>
      <c r="S10" s="63">
        <v>2.5636492220650599E-2</v>
      </c>
      <c r="T10" s="63">
        <v>4.4554455445544601E-2</v>
      </c>
      <c r="U10" s="63">
        <v>9.0549766439094501E-2</v>
      </c>
      <c r="V10" s="65">
        <v>0.7</v>
      </c>
      <c r="W10" s="66"/>
      <c r="X10" s="56"/>
      <c r="Y10" s="56"/>
    </row>
    <row r="11" spans="1:25">
      <c r="A11" s="158"/>
      <c r="B11" s="158"/>
      <c r="C11" s="158"/>
      <c r="D11" s="60" t="s">
        <v>204</v>
      </c>
      <c r="E11" s="61">
        <v>44356.375305706002</v>
      </c>
      <c r="F11" s="38" t="s">
        <v>50</v>
      </c>
      <c r="G11" s="39">
        <v>9</v>
      </c>
      <c r="H11" s="40">
        <f t="shared" ref="H11:H12" si="2">G11/P$9</f>
        <v>3.5714285714285712E-2</v>
      </c>
      <c r="I11" s="40">
        <f t="shared" ref="I11:I12" si="3">+G11/K$9</f>
        <v>1.5912305516265913E-3</v>
      </c>
      <c r="J11" s="62">
        <v>5671</v>
      </c>
      <c r="K11" s="62">
        <v>5656</v>
      </c>
      <c r="L11" s="63">
        <v>0.99735496385117295</v>
      </c>
      <c r="M11" s="64">
        <v>2783</v>
      </c>
      <c r="N11" s="62">
        <v>1707</v>
      </c>
      <c r="O11" s="63">
        <v>0.30180339462517702</v>
      </c>
      <c r="P11" s="64">
        <v>252</v>
      </c>
      <c r="Q11" s="62">
        <v>145</v>
      </c>
      <c r="R11" s="63">
        <v>8.4944346807264204E-2</v>
      </c>
      <c r="S11" s="63">
        <v>2.5636492220650599E-2</v>
      </c>
      <c r="T11" s="63">
        <v>4.4554455445544601E-2</v>
      </c>
      <c r="U11" s="63">
        <v>9.0549766439094501E-2</v>
      </c>
      <c r="V11" s="65">
        <v>0.7</v>
      </c>
      <c r="W11" s="66"/>
      <c r="X11" s="56"/>
      <c r="Y11" s="56"/>
    </row>
    <row r="12" spans="1:25" ht="26.4">
      <c r="A12" s="158"/>
      <c r="B12" s="158"/>
      <c r="C12" s="158"/>
      <c r="D12" s="60" t="s">
        <v>204</v>
      </c>
      <c r="E12" s="61">
        <v>44356.375305706002</v>
      </c>
      <c r="F12" s="38" t="s">
        <v>154</v>
      </c>
      <c r="G12" s="39">
        <v>1</v>
      </c>
      <c r="H12" s="40">
        <f t="shared" si="2"/>
        <v>3.968253968253968E-3</v>
      </c>
      <c r="I12" s="40">
        <f t="shared" si="3"/>
        <v>1.7680339462517681E-4</v>
      </c>
      <c r="J12" s="62">
        <v>5671</v>
      </c>
      <c r="K12" s="62">
        <v>5656</v>
      </c>
      <c r="L12" s="63">
        <v>0.99735496385117295</v>
      </c>
      <c r="M12" s="64">
        <v>2783</v>
      </c>
      <c r="N12" s="62">
        <v>1707</v>
      </c>
      <c r="O12" s="63">
        <v>0.30180339462517702</v>
      </c>
      <c r="P12" s="64">
        <v>252</v>
      </c>
      <c r="Q12" s="62">
        <v>145</v>
      </c>
      <c r="R12" s="63">
        <v>8.4944346807264204E-2</v>
      </c>
      <c r="S12" s="63">
        <v>2.5636492220650599E-2</v>
      </c>
      <c r="T12" s="63">
        <v>4.4554455445544601E-2</v>
      </c>
      <c r="U12" s="63">
        <v>9.0549766439094501E-2</v>
      </c>
      <c r="V12" s="65">
        <v>0.7</v>
      </c>
      <c r="W12" s="66"/>
      <c r="X12" s="56"/>
      <c r="Y12" s="56"/>
    </row>
    <row r="13" spans="1:25">
      <c r="A13" s="158"/>
      <c r="B13" s="158"/>
      <c r="C13" s="158"/>
      <c r="D13" s="60"/>
      <c r="E13" s="61"/>
      <c r="F13" s="61"/>
      <c r="G13" s="61"/>
      <c r="H13" s="61"/>
      <c r="I13" s="61"/>
      <c r="J13" s="62"/>
      <c r="K13" s="62"/>
      <c r="L13" s="63"/>
      <c r="M13" s="64"/>
      <c r="N13" s="62"/>
      <c r="O13" s="63"/>
      <c r="P13" s="64"/>
      <c r="Q13" s="62"/>
      <c r="R13" s="63"/>
      <c r="S13" s="63"/>
      <c r="T13" s="63"/>
      <c r="U13" s="63"/>
      <c r="V13" s="65"/>
      <c r="W13" s="66"/>
      <c r="X13" s="56"/>
      <c r="Y13" s="56"/>
    </row>
    <row r="14" spans="1:25">
      <c r="A14" s="158"/>
      <c r="B14" s="158"/>
      <c r="C14" s="158"/>
      <c r="D14" s="60" t="s">
        <v>206</v>
      </c>
      <c r="E14" s="61">
        <v>44363.375595023201</v>
      </c>
      <c r="F14" s="61"/>
      <c r="G14" s="61"/>
      <c r="H14" s="61"/>
      <c r="I14" s="61"/>
      <c r="J14" s="62">
        <v>5661</v>
      </c>
      <c r="K14" s="62">
        <v>5644</v>
      </c>
      <c r="L14" s="63">
        <v>0.99699699699699695</v>
      </c>
      <c r="M14" s="64">
        <v>2732</v>
      </c>
      <c r="N14" s="62">
        <v>1650</v>
      </c>
      <c r="O14" s="63">
        <v>0.292345854004252</v>
      </c>
      <c r="P14" s="64">
        <v>267</v>
      </c>
      <c r="Q14" s="62">
        <v>142</v>
      </c>
      <c r="R14" s="63">
        <v>8.6060606060606101E-2</v>
      </c>
      <c r="S14" s="63">
        <v>2.5159461374911402E-2</v>
      </c>
      <c r="T14" s="63">
        <v>4.7306874557051702E-2</v>
      </c>
      <c r="U14" s="63">
        <v>9.7730600292825806E-2</v>
      </c>
      <c r="V14" s="65">
        <v>0.1</v>
      </c>
      <c r="W14" s="66" t="s">
        <v>207</v>
      </c>
      <c r="X14" s="56"/>
      <c r="Y14" s="56"/>
    </row>
    <row r="15" spans="1:25" ht="26.4">
      <c r="A15" s="158"/>
      <c r="B15" s="158"/>
      <c r="C15" s="158"/>
      <c r="D15" s="60" t="s">
        <v>206</v>
      </c>
      <c r="E15" s="61">
        <v>44363.375595023201</v>
      </c>
      <c r="F15" s="38" t="s">
        <v>153</v>
      </c>
      <c r="G15" s="39">
        <v>9</v>
      </c>
      <c r="H15" s="40">
        <f>G15/P$14</f>
        <v>3.3707865168539325E-2</v>
      </c>
      <c r="I15" s="40">
        <f>+G15/K$14</f>
        <v>1.5946137491141034E-3</v>
      </c>
      <c r="J15" s="62">
        <v>5661</v>
      </c>
      <c r="K15" s="62">
        <v>5644</v>
      </c>
      <c r="L15" s="63">
        <v>0.99699699699699695</v>
      </c>
      <c r="M15" s="64">
        <v>2732</v>
      </c>
      <c r="N15" s="62">
        <v>1650</v>
      </c>
      <c r="O15" s="63">
        <v>0.292345854004252</v>
      </c>
      <c r="P15" s="64">
        <v>267</v>
      </c>
      <c r="Q15" s="62">
        <v>142</v>
      </c>
      <c r="R15" s="63">
        <v>8.6060606060606101E-2</v>
      </c>
      <c r="S15" s="63">
        <v>2.5159461374911402E-2</v>
      </c>
      <c r="T15" s="63">
        <v>4.7306874557051702E-2</v>
      </c>
      <c r="U15" s="63">
        <v>9.7730600292825806E-2</v>
      </c>
      <c r="V15" s="65">
        <v>0.1</v>
      </c>
      <c r="W15" s="66"/>
      <c r="X15" s="56"/>
      <c r="Y15" s="56"/>
    </row>
    <row r="16" spans="1:25">
      <c r="A16" s="158"/>
      <c r="B16" s="158"/>
      <c r="C16" s="158"/>
      <c r="D16" s="60" t="s">
        <v>206</v>
      </c>
      <c r="E16" s="61">
        <v>44363.375595023201</v>
      </c>
      <c r="F16" s="38" t="s">
        <v>50</v>
      </c>
      <c r="G16" s="39">
        <v>4</v>
      </c>
      <c r="H16" s="40">
        <f t="shared" ref="H16:H17" si="4">G16/P$14</f>
        <v>1.4981273408239701E-2</v>
      </c>
      <c r="I16" s="40">
        <f t="shared" ref="I16:I17" si="5">+G16/K$14</f>
        <v>7.0871722182849046E-4</v>
      </c>
      <c r="J16" s="62">
        <v>5661</v>
      </c>
      <c r="K16" s="62">
        <v>5644</v>
      </c>
      <c r="L16" s="63">
        <v>0.99699699699699695</v>
      </c>
      <c r="M16" s="64">
        <v>2732</v>
      </c>
      <c r="N16" s="62">
        <v>1650</v>
      </c>
      <c r="O16" s="63">
        <v>0.292345854004252</v>
      </c>
      <c r="P16" s="64">
        <v>267</v>
      </c>
      <c r="Q16" s="62">
        <v>142</v>
      </c>
      <c r="R16" s="63">
        <v>8.6060606060606101E-2</v>
      </c>
      <c r="S16" s="63">
        <v>2.5159461374911402E-2</v>
      </c>
      <c r="T16" s="63">
        <v>4.7306874557051702E-2</v>
      </c>
      <c r="U16" s="63">
        <v>9.7730600292825806E-2</v>
      </c>
      <c r="V16" s="65">
        <v>0.1</v>
      </c>
      <c r="W16" s="66"/>
      <c r="X16" s="56"/>
      <c r="Y16" s="56"/>
    </row>
    <row r="17" spans="1:25" ht="26.4">
      <c r="A17" s="158"/>
      <c r="B17" s="158"/>
      <c r="C17" s="158"/>
      <c r="D17" s="60" t="s">
        <v>206</v>
      </c>
      <c r="E17" s="61">
        <v>44363.375595023201</v>
      </c>
      <c r="F17" s="38" t="s">
        <v>154</v>
      </c>
      <c r="G17" s="39">
        <v>0</v>
      </c>
      <c r="H17" s="40">
        <f t="shared" si="4"/>
        <v>0</v>
      </c>
      <c r="I17" s="40">
        <f t="shared" si="5"/>
        <v>0</v>
      </c>
      <c r="J17" s="62">
        <v>5661</v>
      </c>
      <c r="K17" s="62">
        <v>5644</v>
      </c>
      <c r="L17" s="63">
        <v>0.99699699699699695</v>
      </c>
      <c r="M17" s="64">
        <v>2732</v>
      </c>
      <c r="N17" s="62">
        <v>1650</v>
      </c>
      <c r="O17" s="63">
        <v>0.292345854004252</v>
      </c>
      <c r="P17" s="64">
        <v>267</v>
      </c>
      <c r="Q17" s="62">
        <v>142</v>
      </c>
      <c r="R17" s="63">
        <v>8.6060606060606101E-2</v>
      </c>
      <c r="S17" s="63">
        <v>2.5159461374911402E-2</v>
      </c>
      <c r="T17" s="63">
        <v>4.7306874557051702E-2</v>
      </c>
      <c r="U17" s="63">
        <v>9.7730600292825806E-2</v>
      </c>
      <c r="V17" s="65">
        <v>0.1</v>
      </c>
      <c r="W17" s="66"/>
      <c r="X17" s="56"/>
      <c r="Y17" s="56"/>
    </row>
    <row r="18" spans="1:25">
      <c r="A18" s="158"/>
      <c r="B18" s="158"/>
      <c r="C18" s="158"/>
      <c r="D18" s="60"/>
      <c r="E18" s="61"/>
      <c r="F18" s="61"/>
      <c r="G18" s="61"/>
      <c r="H18" s="61"/>
      <c r="I18" s="61"/>
      <c r="J18" s="62"/>
      <c r="K18" s="62"/>
      <c r="L18" s="63"/>
      <c r="M18" s="64"/>
      <c r="N18" s="62"/>
      <c r="O18" s="63"/>
      <c r="P18" s="64"/>
      <c r="Q18" s="62"/>
      <c r="R18" s="63"/>
      <c r="S18" s="63"/>
      <c r="T18" s="63"/>
      <c r="U18" s="63"/>
      <c r="V18" s="65"/>
      <c r="W18" s="66"/>
      <c r="X18" s="56"/>
      <c r="Y18" s="56"/>
    </row>
    <row r="19" spans="1:25">
      <c r="A19" s="158"/>
      <c r="B19" s="158"/>
      <c r="C19" s="158"/>
      <c r="D19" s="60" t="s">
        <v>208</v>
      </c>
      <c r="E19" s="61">
        <v>44370.375384919003</v>
      </c>
      <c r="F19" s="61"/>
      <c r="G19" s="61"/>
      <c r="H19" s="61"/>
      <c r="I19" s="61"/>
      <c r="J19" s="62">
        <v>17228</v>
      </c>
      <c r="K19" s="62">
        <v>16982</v>
      </c>
      <c r="L19" s="63">
        <v>0.98572091943347995</v>
      </c>
      <c r="M19" s="64">
        <v>2948</v>
      </c>
      <c r="N19" s="62">
        <v>1791</v>
      </c>
      <c r="O19" s="63">
        <v>0.105464609586621</v>
      </c>
      <c r="P19" s="64">
        <v>320</v>
      </c>
      <c r="Q19" s="62">
        <v>208</v>
      </c>
      <c r="R19" s="63">
        <v>0.116136236739252</v>
      </c>
      <c r="S19" s="63">
        <v>1.2248262866564601E-2</v>
      </c>
      <c r="T19" s="63">
        <v>1.8843481333176301E-2</v>
      </c>
      <c r="U19" s="63">
        <v>0.108548168249661</v>
      </c>
      <c r="V19" s="65">
        <v>0.7</v>
      </c>
      <c r="W19" s="66" t="s">
        <v>209</v>
      </c>
      <c r="X19" s="56"/>
      <c r="Y19" s="56"/>
    </row>
    <row r="20" spans="1:25" ht="26.4">
      <c r="A20" s="158"/>
      <c r="B20" s="158"/>
      <c r="C20" s="158"/>
      <c r="D20" s="60" t="s">
        <v>208</v>
      </c>
      <c r="E20" s="61">
        <v>44370.375384919003</v>
      </c>
      <c r="F20" s="38" t="s">
        <v>153</v>
      </c>
      <c r="G20" s="39">
        <v>9</v>
      </c>
      <c r="H20" s="40">
        <f>G20/P$14</f>
        <v>3.3707865168539325E-2</v>
      </c>
      <c r="I20" s="40">
        <f>+G20/K$14</f>
        <v>1.5946137491141034E-3</v>
      </c>
      <c r="J20" s="62">
        <v>17228</v>
      </c>
      <c r="K20" s="62">
        <v>16982</v>
      </c>
      <c r="L20" s="63">
        <v>0.98572091943347995</v>
      </c>
      <c r="M20" s="64">
        <v>2948</v>
      </c>
      <c r="N20" s="62">
        <v>1791</v>
      </c>
      <c r="O20" s="63">
        <v>0.105464609586621</v>
      </c>
      <c r="P20" s="64">
        <v>320</v>
      </c>
      <c r="Q20" s="62">
        <v>208</v>
      </c>
      <c r="R20" s="63">
        <v>0.116136236739252</v>
      </c>
      <c r="S20" s="63">
        <v>1.2248262866564601E-2</v>
      </c>
      <c r="T20" s="63">
        <v>1.8843481333176301E-2</v>
      </c>
      <c r="U20" s="63">
        <v>0.108548168249661</v>
      </c>
      <c r="V20" s="65">
        <v>0.7</v>
      </c>
      <c r="W20" s="66"/>
      <c r="X20" s="56"/>
      <c r="Y20" s="56"/>
    </row>
    <row r="21" spans="1:25">
      <c r="A21" s="158"/>
      <c r="B21" s="158"/>
      <c r="C21" s="158"/>
      <c r="D21" s="60" t="s">
        <v>208</v>
      </c>
      <c r="E21" s="61">
        <v>44370.375384919003</v>
      </c>
      <c r="F21" s="38" t="s">
        <v>50</v>
      </c>
      <c r="G21" s="39">
        <v>4</v>
      </c>
      <c r="H21" s="40">
        <f t="shared" ref="H21:H22" si="6">G21/P$14</f>
        <v>1.4981273408239701E-2</v>
      </c>
      <c r="I21" s="40">
        <f t="shared" ref="I21:I22" si="7">+G21/K$14</f>
        <v>7.0871722182849046E-4</v>
      </c>
      <c r="J21" s="62">
        <v>17228</v>
      </c>
      <c r="K21" s="62">
        <v>16982</v>
      </c>
      <c r="L21" s="63">
        <v>0.98572091943347995</v>
      </c>
      <c r="M21" s="64">
        <v>2948</v>
      </c>
      <c r="N21" s="62">
        <v>1791</v>
      </c>
      <c r="O21" s="63">
        <v>0.105464609586621</v>
      </c>
      <c r="P21" s="64">
        <v>320</v>
      </c>
      <c r="Q21" s="62">
        <v>208</v>
      </c>
      <c r="R21" s="63">
        <v>0.116136236739252</v>
      </c>
      <c r="S21" s="63">
        <v>1.2248262866564601E-2</v>
      </c>
      <c r="T21" s="63">
        <v>1.8843481333176301E-2</v>
      </c>
      <c r="U21" s="63">
        <v>0.108548168249661</v>
      </c>
      <c r="V21" s="65">
        <v>0.7</v>
      </c>
      <c r="W21" s="66"/>
      <c r="X21" s="56"/>
      <c r="Y21" s="56"/>
    </row>
    <row r="22" spans="1:25" ht="26.4">
      <c r="A22" s="158"/>
      <c r="B22" s="158"/>
      <c r="C22" s="158"/>
      <c r="D22" s="60" t="s">
        <v>208</v>
      </c>
      <c r="E22" s="61">
        <v>44370.375384919003</v>
      </c>
      <c r="F22" s="38" t="s">
        <v>154</v>
      </c>
      <c r="G22" s="39">
        <v>0</v>
      </c>
      <c r="H22" s="40">
        <f t="shared" si="6"/>
        <v>0</v>
      </c>
      <c r="I22" s="40">
        <f t="shared" si="7"/>
        <v>0</v>
      </c>
      <c r="J22" s="62">
        <v>17228</v>
      </c>
      <c r="K22" s="62">
        <v>16982</v>
      </c>
      <c r="L22" s="63">
        <v>0.98572091943347995</v>
      </c>
      <c r="M22" s="64">
        <v>2948</v>
      </c>
      <c r="N22" s="62">
        <v>1791</v>
      </c>
      <c r="O22" s="63">
        <v>0.105464609586621</v>
      </c>
      <c r="P22" s="64">
        <v>320</v>
      </c>
      <c r="Q22" s="62">
        <v>208</v>
      </c>
      <c r="R22" s="63">
        <v>0.116136236739252</v>
      </c>
      <c r="S22" s="63">
        <v>1.2248262866564601E-2</v>
      </c>
      <c r="T22" s="63">
        <v>1.8843481333176301E-2</v>
      </c>
      <c r="U22" s="63">
        <v>0.108548168249661</v>
      </c>
      <c r="V22" s="65">
        <v>0.7</v>
      </c>
      <c r="W22" s="66"/>
      <c r="X22" s="56"/>
      <c r="Y22" s="56"/>
    </row>
    <row r="23" spans="1:25">
      <c r="A23" s="158"/>
      <c r="B23" s="158"/>
      <c r="C23" s="158"/>
      <c r="D23" s="60"/>
      <c r="E23" s="61"/>
      <c r="F23" s="61"/>
      <c r="G23" s="61"/>
      <c r="H23" s="61"/>
      <c r="I23" s="61"/>
      <c r="J23" s="62"/>
      <c r="K23" s="62"/>
      <c r="L23" s="63"/>
      <c r="M23" s="64"/>
      <c r="N23" s="62"/>
      <c r="O23" s="63"/>
      <c r="P23" s="64"/>
      <c r="Q23" s="62"/>
      <c r="R23" s="63"/>
      <c r="S23" s="63"/>
      <c r="T23" s="63"/>
      <c r="U23" s="63"/>
      <c r="V23" s="65"/>
      <c r="W23" s="66"/>
      <c r="X23" s="56"/>
      <c r="Y23" s="56"/>
    </row>
    <row r="24" spans="1:25">
      <c r="A24" s="158"/>
      <c r="B24" s="158"/>
      <c r="C24" s="159"/>
      <c r="D24" s="60" t="s">
        <v>210</v>
      </c>
      <c r="E24" s="61">
        <v>44377.375346562498</v>
      </c>
      <c r="F24" s="61"/>
      <c r="G24" s="61"/>
      <c r="H24" s="61"/>
      <c r="I24" s="61"/>
      <c r="J24" s="62">
        <v>17170</v>
      </c>
      <c r="K24" s="62">
        <v>16995</v>
      </c>
      <c r="L24" s="63">
        <v>0.98980780430984305</v>
      </c>
      <c r="M24" s="64">
        <v>2883</v>
      </c>
      <c r="N24" s="62">
        <v>1835</v>
      </c>
      <c r="O24" s="63">
        <v>0.107972933215652</v>
      </c>
      <c r="P24" s="64">
        <v>379</v>
      </c>
      <c r="Q24" s="62">
        <v>237</v>
      </c>
      <c r="R24" s="63">
        <v>0.12915531335149899</v>
      </c>
      <c r="S24" s="63">
        <v>1.3945278022947901E-2</v>
      </c>
      <c r="T24" s="63">
        <v>2.23006766696087E-2</v>
      </c>
      <c r="U24" s="63">
        <v>0.13146028442594501</v>
      </c>
      <c r="V24" s="65">
        <v>0.1</v>
      </c>
      <c r="W24" s="66" t="s">
        <v>203</v>
      </c>
      <c r="X24" s="56"/>
      <c r="Y24" s="56"/>
    </row>
    <row r="25" spans="1:25" ht="26.4">
      <c r="A25" s="158"/>
      <c r="B25" s="158"/>
      <c r="C25" s="87"/>
      <c r="D25" s="60" t="s">
        <v>210</v>
      </c>
      <c r="E25" s="61">
        <v>44377.375346562498</v>
      </c>
      <c r="F25" s="38" t="s">
        <v>153</v>
      </c>
      <c r="G25" s="39">
        <v>10</v>
      </c>
      <c r="H25" s="40">
        <f>G25/P$24</f>
        <v>2.6385224274406333E-2</v>
      </c>
      <c r="I25" s="40">
        <f>+G25/K$24</f>
        <v>5.8840835539864661E-4</v>
      </c>
      <c r="J25" s="62">
        <v>17170</v>
      </c>
      <c r="K25" s="62">
        <v>16995</v>
      </c>
      <c r="L25" s="63">
        <v>0.98980780430984305</v>
      </c>
      <c r="M25" s="64">
        <v>2883</v>
      </c>
      <c r="N25" s="62">
        <v>1835</v>
      </c>
      <c r="O25" s="63">
        <v>0.107972933215652</v>
      </c>
      <c r="P25" s="64">
        <v>379</v>
      </c>
      <c r="Q25" s="62">
        <v>237</v>
      </c>
      <c r="R25" s="63">
        <v>0.12915531335149899</v>
      </c>
      <c r="S25" s="63">
        <v>1.3945278022947901E-2</v>
      </c>
      <c r="T25" s="63">
        <v>2.23006766696087E-2</v>
      </c>
      <c r="U25" s="63">
        <v>0.13146028442594501</v>
      </c>
      <c r="V25" s="65">
        <v>0.1</v>
      </c>
      <c r="W25" s="66"/>
      <c r="X25" s="56"/>
      <c r="Y25" s="56"/>
    </row>
    <row r="26" spans="1:25" ht="26.4">
      <c r="A26" s="158"/>
      <c r="B26" s="158"/>
      <c r="C26" s="87"/>
      <c r="D26" s="60" t="s">
        <v>210</v>
      </c>
      <c r="E26" s="61">
        <v>44377.375346562498</v>
      </c>
      <c r="F26" s="38" t="s">
        <v>154</v>
      </c>
      <c r="G26" s="39">
        <v>2</v>
      </c>
      <c r="H26" s="40">
        <f t="shared" ref="H26:H27" si="8">G26/P$24</f>
        <v>5.2770448548812663E-3</v>
      </c>
      <c r="I26" s="40">
        <f t="shared" ref="I26:I27" si="9">+G26/K$24</f>
        <v>1.1768167107972933E-4</v>
      </c>
      <c r="J26" s="62">
        <v>17170</v>
      </c>
      <c r="K26" s="62">
        <v>16995</v>
      </c>
      <c r="L26" s="63">
        <v>0.98980780430984305</v>
      </c>
      <c r="M26" s="64">
        <v>2883</v>
      </c>
      <c r="N26" s="62">
        <v>1835</v>
      </c>
      <c r="O26" s="63">
        <v>0.107972933215652</v>
      </c>
      <c r="P26" s="64">
        <v>379</v>
      </c>
      <c r="Q26" s="62">
        <v>237</v>
      </c>
      <c r="R26" s="63">
        <v>0.12915531335149899</v>
      </c>
      <c r="S26" s="63">
        <v>1.3945278022947901E-2</v>
      </c>
      <c r="T26" s="63">
        <v>2.23006766696087E-2</v>
      </c>
      <c r="U26" s="63">
        <v>0.13146028442594501</v>
      </c>
      <c r="V26" s="65">
        <v>0.1</v>
      </c>
      <c r="W26" s="66"/>
      <c r="X26" s="56"/>
      <c r="Y26" s="56"/>
    </row>
    <row r="27" spans="1:25">
      <c r="A27" s="158"/>
      <c r="B27" s="158"/>
      <c r="C27" s="87"/>
      <c r="D27" s="60" t="s">
        <v>210</v>
      </c>
      <c r="E27" s="61">
        <v>44377.375346562498</v>
      </c>
      <c r="F27" s="38" t="s">
        <v>50</v>
      </c>
      <c r="G27" s="39">
        <v>8</v>
      </c>
      <c r="H27" s="40">
        <f t="shared" si="8"/>
        <v>2.1108179419525065E-2</v>
      </c>
      <c r="I27" s="40">
        <f t="shared" si="9"/>
        <v>4.7072668431891732E-4</v>
      </c>
      <c r="J27" s="62">
        <v>17170</v>
      </c>
      <c r="K27" s="62">
        <v>16995</v>
      </c>
      <c r="L27" s="63">
        <v>0.98980780430984305</v>
      </c>
      <c r="M27" s="64">
        <v>2883</v>
      </c>
      <c r="N27" s="62">
        <v>1835</v>
      </c>
      <c r="O27" s="63">
        <v>0.107972933215652</v>
      </c>
      <c r="P27" s="64">
        <v>379</v>
      </c>
      <c r="Q27" s="62">
        <v>237</v>
      </c>
      <c r="R27" s="63">
        <v>0.12915531335149899</v>
      </c>
      <c r="S27" s="63">
        <v>1.3945278022947901E-2</v>
      </c>
      <c r="T27" s="63">
        <v>2.23006766696087E-2</v>
      </c>
      <c r="U27" s="63">
        <v>0.13146028442594501</v>
      </c>
      <c r="V27" s="65">
        <v>0.1</v>
      </c>
      <c r="W27" s="66"/>
      <c r="X27" s="56"/>
      <c r="Y27" s="56"/>
    </row>
    <row r="28" spans="1:25">
      <c r="A28" s="158"/>
      <c r="B28" s="158"/>
      <c r="C28" s="162" t="s">
        <v>33</v>
      </c>
      <c r="D28" s="154"/>
      <c r="E28" s="86" t="s">
        <v>0</v>
      </c>
      <c r="F28" s="86"/>
      <c r="G28" s="86"/>
      <c r="H28" s="86"/>
      <c r="I28" s="86"/>
      <c r="J28" s="69">
        <v>51405</v>
      </c>
      <c r="K28" s="69">
        <v>50940</v>
      </c>
      <c r="L28" s="70">
        <v>0.99095418733586205</v>
      </c>
      <c r="M28" s="71">
        <v>14252</v>
      </c>
      <c r="N28" s="69">
        <v>8729</v>
      </c>
      <c r="O28" s="70">
        <v>0.17135846093443299</v>
      </c>
      <c r="P28" s="71">
        <v>1561</v>
      </c>
      <c r="Q28" s="69">
        <v>928</v>
      </c>
      <c r="R28" s="70">
        <v>0.106312292358804</v>
      </c>
      <c r="S28" s="70">
        <v>1.8217510797016102E-2</v>
      </c>
      <c r="T28" s="70">
        <v>3.0643894778170401E-2</v>
      </c>
      <c r="U28" s="70">
        <v>0.109528487229862</v>
      </c>
      <c r="V28" s="86" t="s">
        <v>0</v>
      </c>
      <c r="W28" s="86" t="s">
        <v>0</v>
      </c>
      <c r="X28" s="56"/>
      <c r="Y28" s="56"/>
    </row>
    <row r="29" spans="1:25">
      <c r="A29" s="158"/>
      <c r="B29" s="158"/>
      <c r="C29" s="156" t="s">
        <v>34</v>
      </c>
      <c r="D29" s="60" t="s">
        <v>211</v>
      </c>
      <c r="E29" s="61">
        <v>44348.573273379603</v>
      </c>
      <c r="F29" s="61"/>
      <c r="G29" s="61"/>
      <c r="H29" s="61"/>
      <c r="I29" s="61"/>
      <c r="J29" s="62">
        <v>2075</v>
      </c>
      <c r="K29" s="62">
        <v>2001</v>
      </c>
      <c r="L29" s="63">
        <v>0.96433734939758997</v>
      </c>
      <c r="M29" s="64">
        <v>821</v>
      </c>
      <c r="N29" s="62">
        <v>504</v>
      </c>
      <c r="O29" s="63">
        <v>0.251874062968516</v>
      </c>
      <c r="P29" s="64">
        <v>8</v>
      </c>
      <c r="Q29" s="62">
        <v>7</v>
      </c>
      <c r="R29" s="63">
        <v>1.38888888888889E-2</v>
      </c>
      <c r="S29" s="63">
        <v>3.49825087456272E-3</v>
      </c>
      <c r="T29" s="63">
        <v>3.9980009995002497E-3</v>
      </c>
      <c r="U29" s="63">
        <v>9.7442143727161992E-3</v>
      </c>
      <c r="V29" s="65">
        <v>0.5</v>
      </c>
      <c r="W29" s="66" t="s">
        <v>212</v>
      </c>
      <c r="X29" s="56"/>
      <c r="Y29" s="56"/>
    </row>
    <row r="30" spans="1:25">
      <c r="A30" s="158"/>
      <c r="B30" s="158"/>
      <c r="C30" s="157"/>
      <c r="D30" s="60" t="s">
        <v>211</v>
      </c>
      <c r="E30" s="61">
        <v>44348.573273379603</v>
      </c>
      <c r="F30" s="41" t="s">
        <v>236</v>
      </c>
      <c r="G30" s="39">
        <v>2</v>
      </c>
      <c r="H30" s="40">
        <f>G30/P$29</f>
        <v>0.25</v>
      </c>
      <c r="I30" s="40">
        <f>+G30/K$29</f>
        <v>9.9950024987506244E-4</v>
      </c>
      <c r="J30" s="62">
        <v>2075</v>
      </c>
      <c r="K30" s="62">
        <v>2001</v>
      </c>
      <c r="L30" s="63">
        <v>0.96433734939758997</v>
      </c>
      <c r="M30" s="64">
        <v>821</v>
      </c>
      <c r="N30" s="62">
        <v>504</v>
      </c>
      <c r="O30" s="63">
        <v>0.251874062968516</v>
      </c>
      <c r="P30" s="64">
        <v>8</v>
      </c>
      <c r="Q30" s="62">
        <v>7</v>
      </c>
      <c r="R30" s="63">
        <v>1.38888888888889E-2</v>
      </c>
      <c r="S30" s="63">
        <v>3.49825087456272E-3</v>
      </c>
      <c r="T30" s="63">
        <v>3.9980009995002497E-3</v>
      </c>
      <c r="U30" s="63">
        <v>9.7442143727161992E-3</v>
      </c>
      <c r="V30" s="65">
        <v>0.5</v>
      </c>
      <c r="W30" s="66"/>
      <c r="X30" s="56"/>
      <c r="Y30" s="56"/>
    </row>
    <row r="31" spans="1:25" ht="30.6">
      <c r="A31" s="158"/>
      <c r="B31" s="158"/>
      <c r="C31" s="157"/>
      <c r="D31" s="60" t="s">
        <v>211</v>
      </c>
      <c r="E31" s="61">
        <v>44348.573273379603</v>
      </c>
      <c r="F31" s="41" t="s">
        <v>112</v>
      </c>
      <c r="G31" s="39">
        <v>0</v>
      </c>
      <c r="H31" s="40">
        <f t="shared" ref="H31:H33" si="10">G31/P$29</f>
        <v>0</v>
      </c>
      <c r="I31" s="40">
        <f t="shared" ref="I31:I33" si="11">+G31/K$29</f>
        <v>0</v>
      </c>
      <c r="J31" s="62">
        <v>2075</v>
      </c>
      <c r="K31" s="62">
        <v>2001</v>
      </c>
      <c r="L31" s="63">
        <v>0.96433734939758997</v>
      </c>
      <c r="M31" s="64">
        <v>821</v>
      </c>
      <c r="N31" s="62">
        <v>504</v>
      </c>
      <c r="O31" s="63">
        <v>0.251874062968516</v>
      </c>
      <c r="P31" s="64">
        <v>8</v>
      </c>
      <c r="Q31" s="62">
        <v>7</v>
      </c>
      <c r="R31" s="63">
        <v>1.38888888888889E-2</v>
      </c>
      <c r="S31" s="63">
        <v>3.49825087456272E-3</v>
      </c>
      <c r="T31" s="63">
        <v>3.9980009995002497E-3</v>
      </c>
      <c r="U31" s="63">
        <v>9.7442143727161992E-3</v>
      </c>
      <c r="V31" s="65">
        <v>0.5</v>
      </c>
      <c r="W31" s="66"/>
      <c r="X31" s="56"/>
      <c r="Y31" s="56"/>
    </row>
    <row r="32" spans="1:25" ht="20.399999999999999">
      <c r="A32" s="158"/>
      <c r="B32" s="158"/>
      <c r="C32" s="157"/>
      <c r="D32" s="60" t="s">
        <v>211</v>
      </c>
      <c r="E32" s="61">
        <v>44348.573273379603</v>
      </c>
      <c r="F32" s="41" t="s">
        <v>113</v>
      </c>
      <c r="G32" s="39">
        <v>2</v>
      </c>
      <c r="H32" s="40">
        <f t="shared" si="10"/>
        <v>0.25</v>
      </c>
      <c r="I32" s="40">
        <f t="shared" si="11"/>
        <v>9.9950024987506244E-4</v>
      </c>
      <c r="J32" s="62">
        <v>2075</v>
      </c>
      <c r="K32" s="62">
        <v>2001</v>
      </c>
      <c r="L32" s="63">
        <v>0.96433734939758997</v>
      </c>
      <c r="M32" s="64">
        <v>821</v>
      </c>
      <c r="N32" s="62">
        <v>504</v>
      </c>
      <c r="O32" s="63">
        <v>0.251874062968516</v>
      </c>
      <c r="P32" s="64">
        <v>8</v>
      </c>
      <c r="Q32" s="62">
        <v>7</v>
      </c>
      <c r="R32" s="63">
        <v>1.38888888888889E-2</v>
      </c>
      <c r="S32" s="63">
        <v>3.49825087456272E-3</v>
      </c>
      <c r="T32" s="63">
        <v>3.9980009995002497E-3</v>
      </c>
      <c r="U32" s="63">
        <v>9.7442143727161992E-3</v>
      </c>
      <c r="V32" s="65">
        <v>0.5</v>
      </c>
      <c r="W32" s="66"/>
      <c r="X32" s="56"/>
      <c r="Y32" s="56"/>
    </row>
    <row r="33" spans="1:25" ht="20.399999999999999">
      <c r="A33" s="158"/>
      <c r="B33" s="158"/>
      <c r="C33" s="157"/>
      <c r="D33" s="60" t="s">
        <v>211</v>
      </c>
      <c r="E33" s="61">
        <v>44348.573273379603</v>
      </c>
      <c r="F33" s="41" t="s">
        <v>114</v>
      </c>
      <c r="G33" s="39">
        <v>0</v>
      </c>
      <c r="H33" s="40">
        <f t="shared" si="10"/>
        <v>0</v>
      </c>
      <c r="I33" s="40">
        <f t="shared" si="11"/>
        <v>0</v>
      </c>
      <c r="J33" s="62">
        <v>2075</v>
      </c>
      <c r="K33" s="62">
        <v>2001</v>
      </c>
      <c r="L33" s="63">
        <v>0.96433734939758997</v>
      </c>
      <c r="M33" s="64">
        <v>821</v>
      </c>
      <c r="N33" s="62">
        <v>504</v>
      </c>
      <c r="O33" s="63">
        <v>0.251874062968516</v>
      </c>
      <c r="P33" s="64">
        <v>8</v>
      </c>
      <c r="Q33" s="62">
        <v>7</v>
      </c>
      <c r="R33" s="63">
        <v>1.38888888888889E-2</v>
      </c>
      <c r="S33" s="63">
        <v>3.49825087456272E-3</v>
      </c>
      <c r="T33" s="63">
        <v>3.9980009995002497E-3</v>
      </c>
      <c r="U33" s="63">
        <v>9.7442143727161992E-3</v>
      </c>
      <c r="V33" s="65">
        <v>0.5</v>
      </c>
      <c r="W33" s="66"/>
      <c r="X33" s="56"/>
      <c r="Y33" s="56"/>
    </row>
    <row r="34" spans="1:25">
      <c r="A34" s="158"/>
      <c r="B34" s="158"/>
      <c r="C34" s="157"/>
      <c r="D34" s="60"/>
      <c r="E34" s="61"/>
      <c r="F34" s="61"/>
      <c r="G34" s="61"/>
      <c r="H34" s="61"/>
      <c r="I34" s="61"/>
      <c r="J34" s="62"/>
      <c r="K34" s="62"/>
      <c r="L34" s="63"/>
      <c r="M34" s="64"/>
      <c r="N34" s="62"/>
      <c r="O34" s="63"/>
      <c r="P34" s="64"/>
      <c r="Q34" s="62"/>
      <c r="R34" s="63"/>
      <c r="S34" s="63"/>
      <c r="T34" s="63"/>
      <c r="U34" s="63"/>
      <c r="V34" s="65"/>
      <c r="W34" s="66"/>
      <c r="X34" s="56"/>
      <c r="Y34" s="56"/>
    </row>
    <row r="35" spans="1:25">
      <c r="A35" s="158"/>
      <c r="B35" s="158"/>
      <c r="C35" s="157"/>
      <c r="D35" s="60"/>
      <c r="E35" s="61"/>
      <c r="F35" s="61"/>
      <c r="G35" s="61"/>
      <c r="H35" s="61"/>
      <c r="I35" s="61"/>
      <c r="J35" s="62"/>
      <c r="K35" s="62"/>
      <c r="L35" s="63"/>
      <c r="M35" s="64"/>
      <c r="N35" s="62"/>
      <c r="O35" s="63"/>
      <c r="P35" s="64"/>
      <c r="Q35" s="62"/>
      <c r="R35" s="63"/>
      <c r="S35" s="63"/>
      <c r="T35" s="63"/>
      <c r="U35" s="63"/>
      <c r="V35" s="65"/>
      <c r="W35" s="66"/>
      <c r="X35" s="56"/>
      <c r="Y35" s="56"/>
    </row>
    <row r="36" spans="1:25">
      <c r="A36" s="158"/>
      <c r="B36" s="158"/>
      <c r="C36" s="158"/>
      <c r="D36" s="60" t="s">
        <v>190</v>
      </c>
      <c r="E36" s="61">
        <v>44355.375418668998</v>
      </c>
      <c r="F36" s="61"/>
      <c r="G36" s="61"/>
      <c r="H36" s="61"/>
      <c r="I36" s="61"/>
      <c r="J36" s="62">
        <v>1863</v>
      </c>
      <c r="K36" s="62">
        <v>1839</v>
      </c>
      <c r="L36" s="63">
        <v>0.98711755233494403</v>
      </c>
      <c r="M36" s="64">
        <v>226</v>
      </c>
      <c r="N36" s="62">
        <v>156</v>
      </c>
      <c r="O36" s="63">
        <v>8.4828711256117503E-2</v>
      </c>
      <c r="P36" s="64">
        <v>9</v>
      </c>
      <c r="Q36" s="62">
        <v>6</v>
      </c>
      <c r="R36" s="63">
        <v>3.8461538461538498E-2</v>
      </c>
      <c r="S36" s="63">
        <v>3.2626427406199001E-3</v>
      </c>
      <c r="T36" s="63">
        <v>4.8939641109298502E-3</v>
      </c>
      <c r="U36" s="63">
        <v>3.9823008849557501E-2</v>
      </c>
      <c r="V36" s="65">
        <v>3.1</v>
      </c>
      <c r="W36" s="66" t="s">
        <v>68</v>
      </c>
      <c r="X36" s="56"/>
      <c r="Y36" s="56"/>
    </row>
    <row r="37" spans="1:25" ht="20.399999999999999">
      <c r="A37" s="158"/>
      <c r="B37" s="158"/>
      <c r="C37" s="158"/>
      <c r="D37" s="60" t="s">
        <v>190</v>
      </c>
      <c r="E37" s="61">
        <v>44355.375418668998</v>
      </c>
      <c r="F37" s="41" t="s">
        <v>115</v>
      </c>
      <c r="G37" s="39">
        <v>2</v>
      </c>
      <c r="H37" s="40">
        <f>G37/P$36</f>
        <v>0.22222222222222221</v>
      </c>
      <c r="I37" s="40">
        <f>+G37/K$36</f>
        <v>1.0875475802066339E-3</v>
      </c>
      <c r="J37" s="62">
        <v>1863</v>
      </c>
      <c r="K37" s="62">
        <v>1839</v>
      </c>
      <c r="L37" s="63">
        <v>0.98711755233494403</v>
      </c>
      <c r="M37" s="64">
        <v>226</v>
      </c>
      <c r="N37" s="62">
        <v>156</v>
      </c>
      <c r="O37" s="63">
        <v>8.4828711256117503E-2</v>
      </c>
      <c r="P37" s="64">
        <v>9</v>
      </c>
      <c r="Q37" s="62">
        <v>6</v>
      </c>
      <c r="R37" s="63">
        <v>3.8461538461538498E-2</v>
      </c>
      <c r="S37" s="63">
        <v>3.2626427406199001E-3</v>
      </c>
      <c r="T37" s="63">
        <v>4.8939641109298502E-3</v>
      </c>
      <c r="U37" s="63">
        <v>3.9823008849557501E-2</v>
      </c>
      <c r="V37" s="65">
        <v>3.1</v>
      </c>
      <c r="W37" s="66"/>
      <c r="X37" s="56"/>
      <c r="Y37" s="56"/>
    </row>
    <row r="38" spans="1:25">
      <c r="A38" s="158"/>
      <c r="B38" s="158"/>
      <c r="C38" s="158"/>
      <c r="D38" s="60" t="s">
        <v>190</v>
      </c>
      <c r="E38" s="61">
        <v>44355.375418668998</v>
      </c>
      <c r="F38" s="41" t="s">
        <v>119</v>
      </c>
      <c r="G38" s="39">
        <v>1</v>
      </c>
      <c r="H38" s="40">
        <f t="shared" ref="H38:H45" si="12">G38/P$36</f>
        <v>0.1111111111111111</v>
      </c>
      <c r="I38" s="40">
        <f t="shared" ref="I38:I45" si="13">+G38/K$36</f>
        <v>5.4377379010331697E-4</v>
      </c>
      <c r="J38" s="62">
        <v>1863</v>
      </c>
      <c r="K38" s="62">
        <v>1839</v>
      </c>
      <c r="L38" s="63">
        <v>0.98711755233494403</v>
      </c>
      <c r="M38" s="64">
        <v>226</v>
      </c>
      <c r="N38" s="62">
        <v>156</v>
      </c>
      <c r="O38" s="63">
        <v>8.4828711256117503E-2</v>
      </c>
      <c r="P38" s="64">
        <v>9</v>
      </c>
      <c r="Q38" s="62">
        <v>6</v>
      </c>
      <c r="R38" s="63">
        <v>3.8461538461538498E-2</v>
      </c>
      <c r="S38" s="63">
        <v>3.2626427406199001E-3</v>
      </c>
      <c r="T38" s="63">
        <v>4.8939641109298502E-3</v>
      </c>
      <c r="U38" s="63">
        <v>3.9823008849557501E-2</v>
      </c>
      <c r="V38" s="65">
        <v>3.1</v>
      </c>
      <c r="W38" s="66"/>
      <c r="X38" s="56"/>
      <c r="Y38" s="56"/>
    </row>
    <row r="39" spans="1:25" ht="20.399999999999999">
      <c r="A39" s="158"/>
      <c r="B39" s="158"/>
      <c r="C39" s="158"/>
      <c r="D39" s="60" t="s">
        <v>190</v>
      </c>
      <c r="E39" s="61">
        <v>44355.375418668998</v>
      </c>
      <c r="F39" s="41" t="s">
        <v>123</v>
      </c>
      <c r="G39" s="39">
        <v>0</v>
      </c>
      <c r="H39" s="40">
        <f t="shared" si="12"/>
        <v>0</v>
      </c>
      <c r="I39" s="40">
        <f t="shared" si="13"/>
        <v>0</v>
      </c>
      <c r="J39" s="62">
        <v>1863</v>
      </c>
      <c r="K39" s="62">
        <v>1839</v>
      </c>
      <c r="L39" s="63">
        <v>0.98711755233494403</v>
      </c>
      <c r="M39" s="64">
        <v>226</v>
      </c>
      <c r="N39" s="62">
        <v>156</v>
      </c>
      <c r="O39" s="63">
        <v>8.4828711256117503E-2</v>
      </c>
      <c r="P39" s="64">
        <v>9</v>
      </c>
      <c r="Q39" s="62">
        <v>6</v>
      </c>
      <c r="R39" s="63">
        <v>3.8461538461538498E-2</v>
      </c>
      <c r="S39" s="63">
        <v>3.2626427406199001E-3</v>
      </c>
      <c r="T39" s="63">
        <v>4.8939641109298502E-3</v>
      </c>
      <c r="U39" s="63">
        <v>3.9823008849557501E-2</v>
      </c>
      <c r="V39" s="65">
        <v>3.1</v>
      </c>
      <c r="W39" s="66"/>
      <c r="X39" s="56"/>
      <c r="Y39" s="56"/>
    </row>
    <row r="40" spans="1:25" ht="20.399999999999999">
      <c r="A40" s="158"/>
      <c r="B40" s="158"/>
      <c r="C40" s="158"/>
      <c r="D40" s="60" t="s">
        <v>190</v>
      </c>
      <c r="E40" s="61">
        <v>44355.375418668998</v>
      </c>
      <c r="F40" s="41" t="s">
        <v>120</v>
      </c>
      <c r="G40" s="39">
        <v>0</v>
      </c>
      <c r="H40" s="40">
        <f t="shared" si="12"/>
        <v>0</v>
      </c>
      <c r="I40" s="40">
        <f t="shared" si="13"/>
        <v>0</v>
      </c>
      <c r="J40" s="62">
        <v>1863</v>
      </c>
      <c r="K40" s="62">
        <v>1839</v>
      </c>
      <c r="L40" s="63">
        <v>0.98711755233494403</v>
      </c>
      <c r="M40" s="64">
        <v>226</v>
      </c>
      <c r="N40" s="62">
        <v>156</v>
      </c>
      <c r="O40" s="63">
        <v>8.4828711256117503E-2</v>
      </c>
      <c r="P40" s="64">
        <v>9</v>
      </c>
      <c r="Q40" s="62">
        <v>6</v>
      </c>
      <c r="R40" s="63">
        <v>3.8461538461538498E-2</v>
      </c>
      <c r="S40" s="63">
        <v>3.2626427406199001E-3</v>
      </c>
      <c r="T40" s="63">
        <v>4.8939641109298502E-3</v>
      </c>
      <c r="U40" s="63">
        <v>3.9823008849557501E-2</v>
      </c>
      <c r="V40" s="65">
        <v>3.1</v>
      </c>
      <c r="W40" s="66"/>
      <c r="X40" s="56"/>
      <c r="Y40" s="56"/>
    </row>
    <row r="41" spans="1:25" ht="20.399999999999999">
      <c r="A41" s="158"/>
      <c r="B41" s="158"/>
      <c r="C41" s="158"/>
      <c r="D41" s="60" t="s">
        <v>190</v>
      </c>
      <c r="E41" s="61">
        <v>44355.375418668998</v>
      </c>
      <c r="F41" s="41" t="s">
        <v>121</v>
      </c>
      <c r="G41" s="39">
        <v>1</v>
      </c>
      <c r="H41" s="40">
        <f t="shared" si="12"/>
        <v>0.1111111111111111</v>
      </c>
      <c r="I41" s="40">
        <f t="shared" si="13"/>
        <v>5.4377379010331697E-4</v>
      </c>
      <c r="J41" s="62">
        <v>1863</v>
      </c>
      <c r="K41" s="62">
        <v>1839</v>
      </c>
      <c r="L41" s="63">
        <v>0.98711755233494403</v>
      </c>
      <c r="M41" s="64">
        <v>226</v>
      </c>
      <c r="N41" s="62">
        <v>156</v>
      </c>
      <c r="O41" s="63">
        <v>8.4828711256117503E-2</v>
      </c>
      <c r="P41" s="64">
        <v>9</v>
      </c>
      <c r="Q41" s="62">
        <v>6</v>
      </c>
      <c r="R41" s="63">
        <v>3.8461538461538498E-2</v>
      </c>
      <c r="S41" s="63">
        <v>3.2626427406199001E-3</v>
      </c>
      <c r="T41" s="63">
        <v>4.8939641109298502E-3</v>
      </c>
      <c r="U41" s="63">
        <v>3.9823008849557501E-2</v>
      </c>
      <c r="V41" s="65">
        <v>3.1</v>
      </c>
      <c r="W41" s="66"/>
      <c r="X41" s="56"/>
      <c r="Y41" s="56"/>
    </row>
    <row r="42" spans="1:25">
      <c r="A42" s="158"/>
      <c r="B42" s="158"/>
      <c r="C42" s="158"/>
      <c r="D42" s="60" t="s">
        <v>190</v>
      </c>
      <c r="E42" s="61">
        <v>44355.375418668998</v>
      </c>
      <c r="F42" s="41" t="s">
        <v>122</v>
      </c>
      <c r="G42" s="39">
        <v>0</v>
      </c>
      <c r="H42" s="40">
        <f t="shared" si="12"/>
        <v>0</v>
      </c>
      <c r="I42" s="40">
        <f t="shared" si="13"/>
        <v>0</v>
      </c>
      <c r="J42" s="62">
        <v>1863</v>
      </c>
      <c r="K42" s="62">
        <v>1839</v>
      </c>
      <c r="L42" s="63">
        <v>0.98711755233494403</v>
      </c>
      <c r="M42" s="64">
        <v>226</v>
      </c>
      <c r="N42" s="62">
        <v>156</v>
      </c>
      <c r="O42" s="63">
        <v>8.4828711256117503E-2</v>
      </c>
      <c r="P42" s="64">
        <v>9</v>
      </c>
      <c r="Q42" s="62">
        <v>6</v>
      </c>
      <c r="R42" s="63">
        <v>3.8461538461538498E-2</v>
      </c>
      <c r="S42" s="63">
        <v>3.2626427406199001E-3</v>
      </c>
      <c r="T42" s="63">
        <v>4.8939641109298502E-3</v>
      </c>
      <c r="U42" s="63">
        <v>3.9823008849557501E-2</v>
      </c>
      <c r="V42" s="65">
        <v>3.1</v>
      </c>
      <c r="W42" s="66"/>
      <c r="X42" s="56"/>
      <c r="Y42" s="56"/>
    </row>
    <row r="43" spans="1:25" ht="30.6">
      <c r="A43" s="158"/>
      <c r="B43" s="158"/>
      <c r="C43" s="158"/>
      <c r="D43" s="60" t="s">
        <v>190</v>
      </c>
      <c r="E43" s="61">
        <v>44355.375418668998</v>
      </c>
      <c r="F43" s="41" t="s">
        <v>112</v>
      </c>
      <c r="G43" s="39">
        <v>2</v>
      </c>
      <c r="H43" s="40">
        <f t="shared" si="12"/>
        <v>0.22222222222222221</v>
      </c>
      <c r="I43" s="40">
        <f t="shared" si="13"/>
        <v>1.0875475802066339E-3</v>
      </c>
      <c r="J43" s="62">
        <v>1863</v>
      </c>
      <c r="K43" s="62">
        <v>1839</v>
      </c>
      <c r="L43" s="63">
        <v>0.98711755233494403</v>
      </c>
      <c r="M43" s="64">
        <v>226</v>
      </c>
      <c r="N43" s="62">
        <v>156</v>
      </c>
      <c r="O43" s="63">
        <v>8.4828711256117503E-2</v>
      </c>
      <c r="P43" s="64">
        <v>9</v>
      </c>
      <c r="Q43" s="62">
        <v>6</v>
      </c>
      <c r="R43" s="63">
        <v>3.8461538461538498E-2</v>
      </c>
      <c r="S43" s="63">
        <v>3.2626427406199001E-3</v>
      </c>
      <c r="T43" s="63">
        <v>4.8939641109298502E-3</v>
      </c>
      <c r="U43" s="63">
        <v>3.9823008849557501E-2</v>
      </c>
      <c r="V43" s="65">
        <v>3.1</v>
      </c>
      <c r="W43" s="66"/>
      <c r="X43" s="56"/>
      <c r="Y43" s="56"/>
    </row>
    <row r="44" spans="1:25" ht="20.399999999999999">
      <c r="A44" s="158"/>
      <c r="B44" s="158"/>
      <c r="C44" s="158"/>
      <c r="D44" s="60" t="s">
        <v>190</v>
      </c>
      <c r="E44" s="61">
        <v>44355.375418668998</v>
      </c>
      <c r="F44" s="41" t="s">
        <v>113</v>
      </c>
      <c r="G44" s="39">
        <v>2</v>
      </c>
      <c r="H44" s="40">
        <f t="shared" si="12"/>
        <v>0.22222222222222221</v>
      </c>
      <c r="I44" s="40">
        <f t="shared" si="13"/>
        <v>1.0875475802066339E-3</v>
      </c>
      <c r="J44" s="62">
        <v>1863</v>
      </c>
      <c r="K44" s="62">
        <v>1839</v>
      </c>
      <c r="L44" s="63">
        <v>0.98711755233494403</v>
      </c>
      <c r="M44" s="64">
        <v>226</v>
      </c>
      <c r="N44" s="62">
        <v>156</v>
      </c>
      <c r="O44" s="63">
        <v>8.4828711256117503E-2</v>
      </c>
      <c r="P44" s="64">
        <v>9</v>
      </c>
      <c r="Q44" s="62">
        <v>6</v>
      </c>
      <c r="R44" s="63">
        <v>3.8461538461538498E-2</v>
      </c>
      <c r="S44" s="63">
        <v>3.2626427406199001E-3</v>
      </c>
      <c r="T44" s="63">
        <v>4.8939641109298502E-3</v>
      </c>
      <c r="U44" s="63">
        <v>3.9823008849557501E-2</v>
      </c>
      <c r="V44" s="65">
        <v>3.1</v>
      </c>
      <c r="W44" s="66"/>
      <c r="X44" s="56"/>
      <c r="Y44" s="56"/>
    </row>
    <row r="45" spans="1:25" ht="19.2" customHeight="1">
      <c r="A45" s="158"/>
      <c r="B45" s="158"/>
      <c r="C45" s="158"/>
      <c r="D45" s="60" t="s">
        <v>190</v>
      </c>
      <c r="E45" s="61">
        <v>44355.375418668998</v>
      </c>
      <c r="F45" s="41" t="s">
        <v>157</v>
      </c>
      <c r="G45" s="39">
        <v>0</v>
      </c>
      <c r="H45" s="40">
        <f t="shared" si="12"/>
        <v>0</v>
      </c>
      <c r="I45" s="40">
        <f t="shared" si="13"/>
        <v>0</v>
      </c>
      <c r="J45" s="62">
        <v>1863</v>
      </c>
      <c r="K45" s="62">
        <v>1839</v>
      </c>
      <c r="L45" s="63">
        <v>0.98711755233494403</v>
      </c>
      <c r="M45" s="64">
        <v>226</v>
      </c>
      <c r="N45" s="62">
        <v>156</v>
      </c>
      <c r="O45" s="63">
        <v>8.4828711256117503E-2</v>
      </c>
      <c r="P45" s="64">
        <v>9</v>
      </c>
      <c r="Q45" s="62">
        <v>6</v>
      </c>
      <c r="R45" s="63">
        <v>3.8461538461538498E-2</v>
      </c>
      <c r="S45" s="63">
        <v>3.2626427406199001E-3</v>
      </c>
      <c r="T45" s="63">
        <v>4.8939641109298502E-3</v>
      </c>
      <c r="U45" s="63">
        <v>3.9823008849557501E-2</v>
      </c>
      <c r="V45" s="65">
        <v>3.1</v>
      </c>
      <c r="W45" s="66"/>
      <c r="X45" s="56"/>
      <c r="Y45" s="56"/>
    </row>
    <row r="46" spans="1:25">
      <c r="A46" s="158"/>
      <c r="B46" s="158"/>
      <c r="C46" s="158"/>
      <c r="D46" s="60"/>
      <c r="E46" s="61"/>
      <c r="F46" s="61"/>
      <c r="G46" s="61"/>
      <c r="H46" s="61"/>
      <c r="I46" s="61"/>
      <c r="J46" s="62"/>
      <c r="K46" s="62"/>
      <c r="L46" s="63"/>
      <c r="M46" s="64"/>
      <c r="N46" s="62"/>
      <c r="O46" s="63"/>
      <c r="P46" s="64"/>
      <c r="Q46" s="62"/>
      <c r="R46" s="63"/>
      <c r="S46" s="63"/>
      <c r="T46" s="63"/>
      <c r="U46" s="63"/>
      <c r="V46" s="65"/>
      <c r="W46" s="66"/>
      <c r="X46" s="56"/>
      <c r="Y46" s="56"/>
    </row>
    <row r="47" spans="1:25" ht="20.399999999999999">
      <c r="A47" s="158"/>
      <c r="B47" s="158"/>
      <c r="C47" s="158"/>
      <c r="D47" s="60" t="s">
        <v>213</v>
      </c>
      <c r="E47" s="61">
        <v>44362.375399421297</v>
      </c>
      <c r="F47" s="61"/>
      <c r="G47" s="61"/>
      <c r="H47" s="61"/>
      <c r="I47" s="61"/>
      <c r="J47" s="62">
        <v>2136</v>
      </c>
      <c r="K47" s="62">
        <v>2051</v>
      </c>
      <c r="L47" s="63">
        <v>0.960205992509363</v>
      </c>
      <c r="M47" s="64">
        <v>685</v>
      </c>
      <c r="N47" s="62">
        <v>496</v>
      </c>
      <c r="O47" s="63">
        <v>0.24183325207216</v>
      </c>
      <c r="P47" s="64">
        <v>8</v>
      </c>
      <c r="Q47" s="62">
        <v>7</v>
      </c>
      <c r="R47" s="63">
        <v>1.41129032258065E-2</v>
      </c>
      <c r="S47" s="63">
        <v>3.4129692832764501E-3</v>
      </c>
      <c r="T47" s="63">
        <v>3.90053632374451E-3</v>
      </c>
      <c r="U47" s="63">
        <v>1.16788321167883E-2</v>
      </c>
      <c r="V47" s="65">
        <v>2.8</v>
      </c>
      <c r="W47" s="66" t="s">
        <v>140</v>
      </c>
      <c r="X47" s="56"/>
      <c r="Y47" s="56"/>
    </row>
    <row r="48" spans="1:25" ht="20.399999999999999">
      <c r="A48" s="158"/>
      <c r="B48" s="158"/>
      <c r="C48" s="158"/>
      <c r="D48" s="60" t="s">
        <v>213</v>
      </c>
      <c r="E48" s="61">
        <v>44362.375399421297</v>
      </c>
      <c r="F48" s="41" t="s">
        <v>235</v>
      </c>
      <c r="G48" s="39">
        <v>4</v>
      </c>
      <c r="H48" s="40">
        <f>G48/P$47</f>
        <v>0.5</v>
      </c>
      <c r="I48" s="40">
        <f>+G48/K$47</f>
        <v>1.9502681618722574E-3</v>
      </c>
      <c r="J48" s="62">
        <v>2136</v>
      </c>
      <c r="K48" s="62">
        <v>2051</v>
      </c>
      <c r="L48" s="63">
        <v>0.960205992509363</v>
      </c>
      <c r="M48" s="64">
        <v>685</v>
      </c>
      <c r="N48" s="62">
        <v>496</v>
      </c>
      <c r="O48" s="63">
        <v>0.24183325207216</v>
      </c>
      <c r="P48" s="64">
        <v>8</v>
      </c>
      <c r="Q48" s="62">
        <v>7</v>
      </c>
      <c r="R48" s="63">
        <v>1.41129032258065E-2</v>
      </c>
      <c r="S48" s="63">
        <v>3.4129692832764501E-3</v>
      </c>
      <c r="T48" s="63">
        <v>3.90053632374451E-3</v>
      </c>
      <c r="U48" s="63">
        <v>1.16788321167883E-2</v>
      </c>
      <c r="V48" s="65">
        <v>2.8</v>
      </c>
      <c r="W48" s="66"/>
      <c r="X48" s="56"/>
      <c r="Y48" s="56"/>
    </row>
    <row r="49" spans="1:25" ht="30.6">
      <c r="A49" s="158"/>
      <c r="B49" s="158"/>
      <c r="C49" s="158"/>
      <c r="D49" s="60" t="s">
        <v>213</v>
      </c>
      <c r="E49" s="61">
        <v>44362.375399421297</v>
      </c>
      <c r="F49" s="41" t="s">
        <v>112</v>
      </c>
      <c r="G49" s="39">
        <v>0</v>
      </c>
      <c r="H49" s="40">
        <f t="shared" ref="H49:H51" si="14">G49/P$47</f>
        <v>0</v>
      </c>
      <c r="I49" s="40">
        <f t="shared" ref="I49:I51" si="15">+G49/K$47</f>
        <v>0</v>
      </c>
      <c r="J49" s="62">
        <v>2136</v>
      </c>
      <c r="K49" s="62">
        <v>2051</v>
      </c>
      <c r="L49" s="63">
        <v>0.960205992509363</v>
      </c>
      <c r="M49" s="64">
        <v>685</v>
      </c>
      <c r="N49" s="62">
        <v>496</v>
      </c>
      <c r="O49" s="63">
        <v>0.24183325207216</v>
      </c>
      <c r="P49" s="64">
        <v>8</v>
      </c>
      <c r="Q49" s="62">
        <v>7</v>
      </c>
      <c r="R49" s="63">
        <v>1.41129032258065E-2</v>
      </c>
      <c r="S49" s="63">
        <v>3.4129692832764501E-3</v>
      </c>
      <c r="T49" s="63">
        <v>3.90053632374451E-3</v>
      </c>
      <c r="U49" s="63">
        <v>1.16788321167883E-2</v>
      </c>
      <c r="V49" s="65">
        <v>2.8</v>
      </c>
      <c r="W49" s="66"/>
      <c r="X49" s="56"/>
      <c r="Y49" s="56"/>
    </row>
    <row r="50" spans="1:25" ht="20.399999999999999">
      <c r="A50" s="158"/>
      <c r="B50" s="158"/>
      <c r="C50" s="158"/>
      <c r="D50" s="60" t="s">
        <v>213</v>
      </c>
      <c r="E50" s="61">
        <v>44362.375399421297</v>
      </c>
      <c r="F50" s="41" t="s">
        <v>113</v>
      </c>
      <c r="G50" s="39">
        <v>0</v>
      </c>
      <c r="H50" s="40">
        <f t="shared" si="14"/>
        <v>0</v>
      </c>
      <c r="I50" s="40">
        <f t="shared" si="15"/>
        <v>0</v>
      </c>
      <c r="J50" s="62">
        <v>2136</v>
      </c>
      <c r="K50" s="62">
        <v>2051</v>
      </c>
      <c r="L50" s="63">
        <v>0.960205992509363</v>
      </c>
      <c r="M50" s="64">
        <v>685</v>
      </c>
      <c r="N50" s="62">
        <v>496</v>
      </c>
      <c r="O50" s="63">
        <v>0.24183325207216</v>
      </c>
      <c r="P50" s="64">
        <v>8</v>
      </c>
      <c r="Q50" s="62">
        <v>7</v>
      </c>
      <c r="R50" s="63">
        <v>1.41129032258065E-2</v>
      </c>
      <c r="S50" s="63">
        <v>3.4129692832764501E-3</v>
      </c>
      <c r="T50" s="63">
        <v>3.90053632374451E-3</v>
      </c>
      <c r="U50" s="63">
        <v>1.16788321167883E-2</v>
      </c>
      <c r="V50" s="65">
        <v>2.8</v>
      </c>
      <c r="W50" s="66"/>
      <c r="X50" s="56"/>
      <c r="Y50" s="56"/>
    </row>
    <row r="51" spans="1:25" ht="20.399999999999999">
      <c r="A51" s="158"/>
      <c r="B51" s="158"/>
      <c r="C51" s="158"/>
      <c r="D51" s="60" t="s">
        <v>213</v>
      </c>
      <c r="E51" s="61">
        <v>44362.375399421297</v>
      </c>
      <c r="F51" s="41" t="s">
        <v>114</v>
      </c>
      <c r="G51" s="39">
        <v>0</v>
      </c>
      <c r="H51" s="40">
        <f t="shared" si="14"/>
        <v>0</v>
      </c>
      <c r="I51" s="40">
        <f t="shared" si="15"/>
        <v>0</v>
      </c>
      <c r="J51" s="62">
        <v>2136</v>
      </c>
      <c r="K51" s="62">
        <v>2051</v>
      </c>
      <c r="L51" s="63">
        <v>0.960205992509363</v>
      </c>
      <c r="M51" s="64">
        <v>685</v>
      </c>
      <c r="N51" s="62">
        <v>496</v>
      </c>
      <c r="O51" s="63">
        <v>0.24183325207216</v>
      </c>
      <c r="P51" s="64">
        <v>8</v>
      </c>
      <c r="Q51" s="62">
        <v>7</v>
      </c>
      <c r="R51" s="63">
        <v>1.41129032258065E-2</v>
      </c>
      <c r="S51" s="63">
        <v>3.4129692832764501E-3</v>
      </c>
      <c r="T51" s="63">
        <v>3.90053632374451E-3</v>
      </c>
      <c r="U51" s="63">
        <v>1.16788321167883E-2</v>
      </c>
      <c r="V51" s="65">
        <v>2.8</v>
      </c>
      <c r="W51" s="66"/>
      <c r="X51" s="56"/>
      <c r="Y51" s="56"/>
    </row>
    <row r="52" spans="1:25">
      <c r="A52" s="158"/>
      <c r="B52" s="158"/>
      <c r="C52" s="158"/>
      <c r="D52" s="60"/>
      <c r="E52" s="61"/>
      <c r="F52" s="61"/>
      <c r="G52" s="61"/>
      <c r="H52" s="61"/>
      <c r="I52" s="61"/>
      <c r="J52" s="62"/>
      <c r="K52" s="62"/>
      <c r="L52" s="63"/>
      <c r="M52" s="64"/>
      <c r="N52" s="62"/>
      <c r="O52" s="63"/>
      <c r="P52" s="64"/>
      <c r="Q52" s="62"/>
      <c r="R52" s="63"/>
      <c r="S52" s="63"/>
      <c r="T52" s="63"/>
      <c r="U52" s="63"/>
      <c r="V52" s="65"/>
      <c r="W52" s="66"/>
      <c r="X52" s="56"/>
      <c r="Y52" s="56"/>
    </row>
    <row r="53" spans="1:25">
      <c r="A53" s="158"/>
      <c r="B53" s="158"/>
      <c r="C53" s="158"/>
      <c r="D53" s="60" t="s">
        <v>190</v>
      </c>
      <c r="E53" s="61">
        <v>44369.375592326403</v>
      </c>
      <c r="F53" s="61"/>
      <c r="G53" s="61"/>
      <c r="H53" s="61"/>
      <c r="I53" s="61"/>
      <c r="J53" s="62">
        <v>1852</v>
      </c>
      <c r="K53" s="62">
        <v>1824</v>
      </c>
      <c r="L53" s="63">
        <v>0.98488120950323998</v>
      </c>
      <c r="M53" s="64">
        <v>187</v>
      </c>
      <c r="N53" s="62">
        <v>142</v>
      </c>
      <c r="O53" s="63">
        <v>7.7850877192982504E-2</v>
      </c>
      <c r="P53" s="64">
        <v>9</v>
      </c>
      <c r="Q53" s="62">
        <v>6</v>
      </c>
      <c r="R53" s="63">
        <v>4.2253521126760597E-2</v>
      </c>
      <c r="S53" s="63">
        <v>3.28947368421053E-3</v>
      </c>
      <c r="T53" s="63">
        <v>4.9342105263157901E-3</v>
      </c>
      <c r="U53" s="63">
        <v>4.8128342245989303E-2</v>
      </c>
      <c r="V53" s="65">
        <v>3.1</v>
      </c>
      <c r="W53" s="66" t="s">
        <v>68</v>
      </c>
      <c r="X53" s="56"/>
      <c r="Y53" s="56"/>
    </row>
    <row r="54" spans="1:25" ht="20.399999999999999">
      <c r="A54" s="158"/>
      <c r="B54" s="158"/>
      <c r="C54" s="158"/>
      <c r="D54" s="60" t="s">
        <v>190</v>
      </c>
      <c r="E54" s="61">
        <v>44369.375592326403</v>
      </c>
      <c r="F54" s="41" t="s">
        <v>115</v>
      </c>
      <c r="G54" s="39">
        <v>2</v>
      </c>
      <c r="H54" s="40">
        <f>G54/P$53</f>
        <v>0.22222222222222221</v>
      </c>
      <c r="I54" s="40">
        <f>+G54/K$53</f>
        <v>1.0964912280701754E-3</v>
      </c>
      <c r="J54" s="62">
        <v>1852</v>
      </c>
      <c r="K54" s="62">
        <v>1824</v>
      </c>
      <c r="L54" s="63">
        <v>0.98488120950323998</v>
      </c>
      <c r="M54" s="64">
        <v>187</v>
      </c>
      <c r="N54" s="62">
        <v>142</v>
      </c>
      <c r="O54" s="63">
        <v>7.7850877192982504E-2</v>
      </c>
      <c r="P54" s="64">
        <v>9</v>
      </c>
      <c r="Q54" s="62">
        <v>6</v>
      </c>
      <c r="R54" s="63">
        <v>4.2253521126760597E-2</v>
      </c>
      <c r="S54" s="63">
        <v>3.28947368421053E-3</v>
      </c>
      <c r="T54" s="63">
        <v>4.9342105263157901E-3</v>
      </c>
      <c r="U54" s="63">
        <v>4.8128342245989303E-2</v>
      </c>
      <c r="V54" s="65">
        <v>3.1</v>
      </c>
      <c r="W54" s="66"/>
      <c r="X54" s="56"/>
      <c r="Y54" s="56"/>
    </row>
    <row r="55" spans="1:25">
      <c r="A55" s="158"/>
      <c r="B55" s="158"/>
      <c r="C55" s="158"/>
      <c r="D55" s="60" t="s">
        <v>190</v>
      </c>
      <c r="E55" s="61">
        <v>44369.375592326403</v>
      </c>
      <c r="F55" s="41" t="s">
        <v>119</v>
      </c>
      <c r="G55" s="39">
        <v>3</v>
      </c>
      <c r="H55" s="40">
        <f t="shared" ref="H55:H62" si="16">G55/P$53</f>
        <v>0.33333333333333331</v>
      </c>
      <c r="I55" s="40">
        <f t="shared" ref="I55:I62" si="17">+G55/K$53</f>
        <v>1.6447368421052631E-3</v>
      </c>
      <c r="J55" s="62">
        <v>1852</v>
      </c>
      <c r="K55" s="62">
        <v>1824</v>
      </c>
      <c r="L55" s="63">
        <v>0.98488120950323998</v>
      </c>
      <c r="M55" s="64">
        <v>187</v>
      </c>
      <c r="N55" s="62">
        <v>142</v>
      </c>
      <c r="O55" s="63">
        <v>7.7850877192982504E-2</v>
      </c>
      <c r="P55" s="64">
        <v>9</v>
      </c>
      <c r="Q55" s="62">
        <v>6</v>
      </c>
      <c r="R55" s="63">
        <v>4.2253521126760597E-2</v>
      </c>
      <c r="S55" s="63">
        <v>3.28947368421053E-3</v>
      </c>
      <c r="T55" s="63">
        <v>4.9342105263157901E-3</v>
      </c>
      <c r="U55" s="63">
        <v>4.8128342245989303E-2</v>
      </c>
      <c r="V55" s="65">
        <v>3.1</v>
      </c>
      <c r="W55" s="66"/>
      <c r="X55" s="56"/>
      <c r="Y55" s="56"/>
    </row>
    <row r="56" spans="1:25" ht="20.399999999999999">
      <c r="A56" s="158"/>
      <c r="B56" s="158"/>
      <c r="C56" s="158"/>
      <c r="D56" s="60" t="s">
        <v>190</v>
      </c>
      <c r="E56" s="61">
        <v>44369.375592326403</v>
      </c>
      <c r="F56" s="41" t="s">
        <v>123</v>
      </c>
      <c r="G56" s="39">
        <v>0</v>
      </c>
      <c r="H56" s="40">
        <f t="shared" si="16"/>
        <v>0</v>
      </c>
      <c r="I56" s="40">
        <f t="shared" si="17"/>
        <v>0</v>
      </c>
      <c r="J56" s="62">
        <v>1852</v>
      </c>
      <c r="K56" s="62">
        <v>1824</v>
      </c>
      <c r="L56" s="63">
        <v>0.98488120950323998</v>
      </c>
      <c r="M56" s="64">
        <v>187</v>
      </c>
      <c r="N56" s="62">
        <v>142</v>
      </c>
      <c r="O56" s="63">
        <v>7.7850877192982504E-2</v>
      </c>
      <c r="P56" s="64">
        <v>9</v>
      </c>
      <c r="Q56" s="62">
        <v>6</v>
      </c>
      <c r="R56" s="63">
        <v>4.2253521126760597E-2</v>
      </c>
      <c r="S56" s="63">
        <v>3.28947368421053E-3</v>
      </c>
      <c r="T56" s="63">
        <v>4.9342105263157901E-3</v>
      </c>
      <c r="U56" s="63">
        <v>4.8128342245989303E-2</v>
      </c>
      <c r="V56" s="65">
        <v>3.1</v>
      </c>
      <c r="W56" s="66"/>
      <c r="X56" s="56"/>
      <c r="Y56" s="56"/>
    </row>
    <row r="57" spans="1:25" ht="20.399999999999999">
      <c r="A57" s="158"/>
      <c r="B57" s="158"/>
      <c r="C57" s="158"/>
      <c r="D57" s="60" t="s">
        <v>190</v>
      </c>
      <c r="E57" s="61">
        <v>44369.375592326403</v>
      </c>
      <c r="F57" s="41" t="s">
        <v>120</v>
      </c>
      <c r="G57" s="39">
        <v>0</v>
      </c>
      <c r="H57" s="40">
        <f t="shared" si="16"/>
        <v>0</v>
      </c>
      <c r="I57" s="40">
        <f t="shared" si="17"/>
        <v>0</v>
      </c>
      <c r="J57" s="62">
        <v>1852</v>
      </c>
      <c r="K57" s="62">
        <v>1824</v>
      </c>
      <c r="L57" s="63">
        <v>0.98488120950323998</v>
      </c>
      <c r="M57" s="64">
        <v>187</v>
      </c>
      <c r="N57" s="62">
        <v>142</v>
      </c>
      <c r="O57" s="63">
        <v>7.7850877192982504E-2</v>
      </c>
      <c r="P57" s="64">
        <v>9</v>
      </c>
      <c r="Q57" s="62">
        <v>6</v>
      </c>
      <c r="R57" s="63">
        <v>4.2253521126760597E-2</v>
      </c>
      <c r="S57" s="63">
        <v>3.28947368421053E-3</v>
      </c>
      <c r="T57" s="63">
        <v>4.9342105263157901E-3</v>
      </c>
      <c r="U57" s="63">
        <v>4.8128342245989303E-2</v>
      </c>
      <c r="V57" s="65">
        <v>3.1</v>
      </c>
      <c r="W57" s="66"/>
      <c r="X57" s="56"/>
      <c r="Y57" s="56"/>
    </row>
    <row r="58" spans="1:25" ht="20.399999999999999">
      <c r="A58" s="158"/>
      <c r="B58" s="158"/>
      <c r="C58" s="158"/>
      <c r="D58" s="60" t="s">
        <v>190</v>
      </c>
      <c r="E58" s="61">
        <v>44369.375592326403</v>
      </c>
      <c r="F58" s="41" t="s">
        <v>121</v>
      </c>
      <c r="G58" s="39">
        <v>1</v>
      </c>
      <c r="H58" s="40">
        <f t="shared" si="16"/>
        <v>0.1111111111111111</v>
      </c>
      <c r="I58" s="40">
        <f t="shared" si="17"/>
        <v>5.4824561403508769E-4</v>
      </c>
      <c r="J58" s="62">
        <v>1852</v>
      </c>
      <c r="K58" s="62">
        <v>1824</v>
      </c>
      <c r="L58" s="63">
        <v>0.98488120950323998</v>
      </c>
      <c r="M58" s="64">
        <v>187</v>
      </c>
      <c r="N58" s="62">
        <v>142</v>
      </c>
      <c r="O58" s="63">
        <v>7.7850877192982504E-2</v>
      </c>
      <c r="P58" s="64">
        <v>9</v>
      </c>
      <c r="Q58" s="62">
        <v>6</v>
      </c>
      <c r="R58" s="63">
        <v>4.2253521126760597E-2</v>
      </c>
      <c r="S58" s="63">
        <v>3.28947368421053E-3</v>
      </c>
      <c r="T58" s="63">
        <v>4.9342105263157901E-3</v>
      </c>
      <c r="U58" s="63">
        <v>4.8128342245989303E-2</v>
      </c>
      <c r="V58" s="65">
        <v>3.1</v>
      </c>
      <c r="W58" s="66"/>
      <c r="X58" s="56"/>
      <c r="Y58" s="56"/>
    </row>
    <row r="59" spans="1:25">
      <c r="A59" s="158"/>
      <c r="B59" s="158"/>
      <c r="C59" s="158"/>
      <c r="D59" s="60" t="s">
        <v>190</v>
      </c>
      <c r="E59" s="61">
        <v>44369.375592326403</v>
      </c>
      <c r="F59" s="41" t="s">
        <v>122</v>
      </c>
      <c r="G59" s="39">
        <v>0</v>
      </c>
      <c r="H59" s="40">
        <f t="shared" si="16"/>
        <v>0</v>
      </c>
      <c r="I59" s="40">
        <f t="shared" si="17"/>
        <v>0</v>
      </c>
      <c r="J59" s="62">
        <v>1852</v>
      </c>
      <c r="K59" s="62">
        <v>1824</v>
      </c>
      <c r="L59" s="63">
        <v>0.98488120950323998</v>
      </c>
      <c r="M59" s="64">
        <v>187</v>
      </c>
      <c r="N59" s="62">
        <v>142</v>
      </c>
      <c r="O59" s="63">
        <v>7.7850877192982504E-2</v>
      </c>
      <c r="P59" s="64">
        <v>9</v>
      </c>
      <c r="Q59" s="62">
        <v>6</v>
      </c>
      <c r="R59" s="63">
        <v>4.2253521126760597E-2</v>
      </c>
      <c r="S59" s="63">
        <v>3.28947368421053E-3</v>
      </c>
      <c r="T59" s="63">
        <v>4.9342105263157901E-3</v>
      </c>
      <c r="U59" s="63">
        <v>4.8128342245989303E-2</v>
      </c>
      <c r="V59" s="65">
        <v>3.1</v>
      </c>
      <c r="W59" s="66"/>
      <c r="X59" s="56"/>
      <c r="Y59" s="56"/>
    </row>
    <row r="60" spans="1:25" ht="30.6">
      <c r="A60" s="158"/>
      <c r="B60" s="158"/>
      <c r="C60" s="158"/>
      <c r="D60" s="60" t="s">
        <v>190</v>
      </c>
      <c r="E60" s="61">
        <v>44369.375592326403</v>
      </c>
      <c r="F60" s="41" t="s">
        <v>112</v>
      </c>
      <c r="G60" s="39">
        <v>1</v>
      </c>
      <c r="H60" s="40">
        <f t="shared" si="16"/>
        <v>0.1111111111111111</v>
      </c>
      <c r="I60" s="40">
        <f t="shared" si="17"/>
        <v>5.4824561403508769E-4</v>
      </c>
      <c r="J60" s="62">
        <v>1852</v>
      </c>
      <c r="K60" s="62">
        <v>1824</v>
      </c>
      <c r="L60" s="63">
        <v>0.98488120950323998</v>
      </c>
      <c r="M60" s="64">
        <v>187</v>
      </c>
      <c r="N60" s="62">
        <v>142</v>
      </c>
      <c r="O60" s="63">
        <v>7.7850877192982504E-2</v>
      </c>
      <c r="P60" s="64">
        <v>9</v>
      </c>
      <c r="Q60" s="62">
        <v>6</v>
      </c>
      <c r="R60" s="63">
        <v>4.2253521126760597E-2</v>
      </c>
      <c r="S60" s="63">
        <v>3.28947368421053E-3</v>
      </c>
      <c r="T60" s="63">
        <v>4.9342105263157901E-3</v>
      </c>
      <c r="U60" s="63">
        <v>4.8128342245989303E-2</v>
      </c>
      <c r="V60" s="65">
        <v>3.1</v>
      </c>
      <c r="W60" s="66"/>
      <c r="X60" s="56"/>
      <c r="Y60" s="56"/>
    </row>
    <row r="61" spans="1:25" ht="20.399999999999999">
      <c r="A61" s="158"/>
      <c r="B61" s="158"/>
      <c r="C61" s="158"/>
      <c r="D61" s="60" t="s">
        <v>190</v>
      </c>
      <c r="E61" s="61">
        <v>44369.375592326403</v>
      </c>
      <c r="F61" s="41" t="s">
        <v>113</v>
      </c>
      <c r="G61" s="39">
        <v>0</v>
      </c>
      <c r="H61" s="40">
        <f t="shared" si="16"/>
        <v>0</v>
      </c>
      <c r="I61" s="40">
        <f t="shared" si="17"/>
        <v>0</v>
      </c>
      <c r="J61" s="62">
        <v>1852</v>
      </c>
      <c r="K61" s="62">
        <v>1824</v>
      </c>
      <c r="L61" s="63">
        <v>0.98488120950323998</v>
      </c>
      <c r="M61" s="64">
        <v>187</v>
      </c>
      <c r="N61" s="62">
        <v>142</v>
      </c>
      <c r="O61" s="63">
        <v>7.7850877192982504E-2</v>
      </c>
      <c r="P61" s="64">
        <v>9</v>
      </c>
      <c r="Q61" s="62">
        <v>6</v>
      </c>
      <c r="R61" s="63">
        <v>4.2253521126760597E-2</v>
      </c>
      <c r="S61" s="63">
        <v>3.28947368421053E-3</v>
      </c>
      <c r="T61" s="63">
        <v>4.9342105263157901E-3</v>
      </c>
      <c r="U61" s="63">
        <v>4.8128342245989303E-2</v>
      </c>
      <c r="V61" s="65">
        <v>3.1</v>
      </c>
      <c r="W61" s="66"/>
      <c r="X61" s="56"/>
      <c r="Y61" s="56"/>
    </row>
    <row r="62" spans="1:25" ht="30.6">
      <c r="A62" s="158"/>
      <c r="B62" s="158"/>
      <c r="C62" s="158"/>
      <c r="D62" s="60" t="s">
        <v>190</v>
      </c>
      <c r="E62" s="61">
        <v>44369.375592326403</v>
      </c>
      <c r="F62" s="41" t="s">
        <v>157</v>
      </c>
      <c r="G62" s="39">
        <v>0</v>
      </c>
      <c r="H62" s="40">
        <f t="shared" si="16"/>
        <v>0</v>
      </c>
      <c r="I62" s="40">
        <f t="shared" si="17"/>
        <v>0</v>
      </c>
      <c r="J62" s="62">
        <v>1852</v>
      </c>
      <c r="K62" s="62">
        <v>1824</v>
      </c>
      <c r="L62" s="63">
        <v>0.98488120950323998</v>
      </c>
      <c r="M62" s="64">
        <v>187</v>
      </c>
      <c r="N62" s="62">
        <v>142</v>
      </c>
      <c r="O62" s="63">
        <v>7.7850877192982504E-2</v>
      </c>
      <c r="P62" s="64">
        <v>9</v>
      </c>
      <c r="Q62" s="62">
        <v>6</v>
      </c>
      <c r="R62" s="63">
        <v>4.2253521126760597E-2</v>
      </c>
      <c r="S62" s="63">
        <v>3.28947368421053E-3</v>
      </c>
      <c r="T62" s="63">
        <v>4.9342105263157901E-3</v>
      </c>
      <c r="U62" s="63">
        <v>4.8128342245989303E-2</v>
      </c>
      <c r="V62" s="65">
        <v>3.1</v>
      </c>
      <c r="W62" s="66"/>
      <c r="X62" s="56"/>
      <c r="Y62" s="56"/>
    </row>
    <row r="63" spans="1:25">
      <c r="A63" s="158"/>
      <c r="B63" s="158"/>
      <c r="C63" s="158"/>
      <c r="D63" s="60"/>
      <c r="E63" s="61"/>
      <c r="F63" s="61"/>
      <c r="G63" s="61"/>
      <c r="H63" s="61"/>
      <c r="I63" s="61"/>
      <c r="J63" s="62"/>
      <c r="K63" s="62"/>
      <c r="L63" s="63"/>
      <c r="M63" s="64"/>
      <c r="N63" s="62"/>
      <c r="O63" s="63"/>
      <c r="P63" s="64"/>
      <c r="Q63" s="62"/>
      <c r="R63" s="63"/>
      <c r="S63" s="63"/>
      <c r="T63" s="63"/>
      <c r="U63" s="63"/>
      <c r="V63" s="65"/>
      <c r="W63" s="66"/>
      <c r="X63" s="56"/>
      <c r="Y63" s="56"/>
    </row>
    <row r="64" spans="1:25" ht="20.399999999999999">
      <c r="A64" s="158"/>
      <c r="B64" s="158"/>
      <c r="C64" s="159"/>
      <c r="D64" s="60" t="s">
        <v>214</v>
      </c>
      <c r="E64" s="61">
        <v>44376.458818483799</v>
      </c>
      <c r="F64" s="61"/>
      <c r="G64" s="61"/>
      <c r="H64" s="61"/>
      <c r="I64" s="61"/>
      <c r="J64" s="62">
        <v>5371</v>
      </c>
      <c r="K64" s="62">
        <v>5250</v>
      </c>
      <c r="L64" s="63">
        <v>0.97747160677713696</v>
      </c>
      <c r="M64" s="64">
        <v>685</v>
      </c>
      <c r="N64" s="62">
        <v>487</v>
      </c>
      <c r="O64" s="63">
        <v>9.2761904761904795E-2</v>
      </c>
      <c r="P64" s="64">
        <v>4</v>
      </c>
      <c r="Q64" s="62">
        <v>3</v>
      </c>
      <c r="R64" s="63">
        <v>6.1601642710472299E-3</v>
      </c>
      <c r="S64" s="63">
        <v>5.7142857142857104E-4</v>
      </c>
      <c r="T64" s="63">
        <v>7.6190476190476203E-4</v>
      </c>
      <c r="U64" s="63">
        <v>5.8394160583941602E-3</v>
      </c>
      <c r="V64" s="65">
        <v>2.8</v>
      </c>
      <c r="W64" s="66" t="s">
        <v>140</v>
      </c>
      <c r="X64" s="56"/>
      <c r="Y64" s="56"/>
    </row>
    <row r="65" spans="1:25" ht="20.399999999999999">
      <c r="A65" s="158"/>
      <c r="B65" s="158"/>
      <c r="C65" s="88"/>
      <c r="D65" s="60" t="s">
        <v>214</v>
      </c>
      <c r="E65" s="61">
        <v>44376.458818483799</v>
      </c>
      <c r="F65" s="41" t="s">
        <v>235</v>
      </c>
      <c r="G65" s="39">
        <v>3</v>
      </c>
      <c r="H65" s="40">
        <f>G65/P$64</f>
        <v>0.75</v>
      </c>
      <c r="I65" s="40">
        <f>+G65/K$64</f>
        <v>5.7142857142857147E-4</v>
      </c>
      <c r="J65" s="62">
        <v>5371</v>
      </c>
      <c r="K65" s="62">
        <v>5250</v>
      </c>
      <c r="L65" s="63">
        <v>0.97747160677713696</v>
      </c>
      <c r="M65" s="64">
        <v>685</v>
      </c>
      <c r="N65" s="62">
        <v>487</v>
      </c>
      <c r="O65" s="63">
        <v>9.2761904761904795E-2</v>
      </c>
      <c r="P65" s="64">
        <v>4</v>
      </c>
      <c r="Q65" s="62">
        <v>3</v>
      </c>
      <c r="R65" s="63">
        <v>6.1601642710472299E-3</v>
      </c>
      <c r="S65" s="63">
        <v>5.7142857142857104E-4</v>
      </c>
      <c r="T65" s="63">
        <v>7.6190476190476203E-4</v>
      </c>
      <c r="U65" s="63">
        <v>5.8394160583941602E-3</v>
      </c>
      <c r="V65" s="65">
        <v>2.8</v>
      </c>
      <c r="W65" s="66"/>
      <c r="X65" s="56"/>
      <c r="Y65" s="56"/>
    </row>
    <row r="66" spans="1:25" ht="30.6">
      <c r="A66" s="158"/>
      <c r="B66" s="158"/>
      <c r="C66" s="88"/>
      <c r="D66" s="60" t="s">
        <v>214</v>
      </c>
      <c r="E66" s="61">
        <v>44376.458818483799</v>
      </c>
      <c r="F66" s="41" t="s">
        <v>112</v>
      </c>
      <c r="G66" s="39">
        <v>0</v>
      </c>
      <c r="H66" s="40">
        <f t="shared" ref="H66:H68" si="18">G66/P$64</f>
        <v>0</v>
      </c>
      <c r="I66" s="40">
        <f t="shared" ref="I66:I68" si="19">+G66/K$64</f>
        <v>0</v>
      </c>
      <c r="J66" s="62">
        <v>5371</v>
      </c>
      <c r="K66" s="62">
        <v>5250</v>
      </c>
      <c r="L66" s="63">
        <v>0.97747160677713696</v>
      </c>
      <c r="M66" s="64">
        <v>685</v>
      </c>
      <c r="N66" s="62">
        <v>487</v>
      </c>
      <c r="O66" s="63">
        <v>9.2761904761904795E-2</v>
      </c>
      <c r="P66" s="64">
        <v>4</v>
      </c>
      <c r="Q66" s="62">
        <v>3</v>
      </c>
      <c r="R66" s="63">
        <v>6.1601642710472299E-3</v>
      </c>
      <c r="S66" s="63">
        <v>5.7142857142857104E-4</v>
      </c>
      <c r="T66" s="63">
        <v>7.6190476190476203E-4</v>
      </c>
      <c r="U66" s="63">
        <v>5.8394160583941602E-3</v>
      </c>
      <c r="V66" s="65">
        <v>2.8</v>
      </c>
      <c r="W66" s="66"/>
      <c r="X66" s="56"/>
      <c r="Y66" s="56"/>
    </row>
    <row r="67" spans="1:25" ht="20.399999999999999">
      <c r="A67" s="158"/>
      <c r="B67" s="158"/>
      <c r="C67" s="88"/>
      <c r="D67" s="60" t="s">
        <v>214</v>
      </c>
      <c r="E67" s="61">
        <v>44376.458818483799</v>
      </c>
      <c r="F67" s="41" t="s">
        <v>113</v>
      </c>
      <c r="G67" s="39">
        <v>0</v>
      </c>
      <c r="H67" s="40">
        <f t="shared" si="18"/>
        <v>0</v>
      </c>
      <c r="I67" s="40">
        <f t="shared" si="19"/>
        <v>0</v>
      </c>
      <c r="J67" s="62">
        <v>5371</v>
      </c>
      <c r="K67" s="62">
        <v>5250</v>
      </c>
      <c r="L67" s="63">
        <v>0.97747160677713696</v>
      </c>
      <c r="M67" s="64">
        <v>685</v>
      </c>
      <c r="N67" s="62">
        <v>487</v>
      </c>
      <c r="O67" s="63">
        <v>9.2761904761904795E-2</v>
      </c>
      <c r="P67" s="64">
        <v>4</v>
      </c>
      <c r="Q67" s="62">
        <v>3</v>
      </c>
      <c r="R67" s="63">
        <v>6.1601642710472299E-3</v>
      </c>
      <c r="S67" s="63">
        <v>5.7142857142857104E-4</v>
      </c>
      <c r="T67" s="63">
        <v>7.6190476190476203E-4</v>
      </c>
      <c r="U67" s="63">
        <v>5.8394160583941602E-3</v>
      </c>
      <c r="V67" s="65">
        <v>2.8</v>
      </c>
      <c r="W67" s="66"/>
      <c r="X67" s="56"/>
      <c r="Y67" s="56"/>
    </row>
    <row r="68" spans="1:25" ht="20.399999999999999">
      <c r="A68" s="158"/>
      <c r="B68" s="158"/>
      <c r="C68" s="88"/>
      <c r="D68" s="60" t="s">
        <v>214</v>
      </c>
      <c r="E68" s="61">
        <v>44376.458818483799</v>
      </c>
      <c r="F68" s="41" t="s">
        <v>114</v>
      </c>
      <c r="G68" s="39">
        <v>0</v>
      </c>
      <c r="H68" s="40">
        <f t="shared" si="18"/>
        <v>0</v>
      </c>
      <c r="I68" s="40">
        <f t="shared" si="19"/>
        <v>0</v>
      </c>
      <c r="J68" s="62">
        <v>5371</v>
      </c>
      <c r="K68" s="62">
        <v>5250</v>
      </c>
      <c r="L68" s="63">
        <v>0.97747160677713696</v>
      </c>
      <c r="M68" s="64">
        <v>685</v>
      </c>
      <c r="N68" s="62">
        <v>487</v>
      </c>
      <c r="O68" s="63">
        <v>9.2761904761904795E-2</v>
      </c>
      <c r="P68" s="64">
        <v>4</v>
      </c>
      <c r="Q68" s="62">
        <v>3</v>
      </c>
      <c r="R68" s="63">
        <v>6.1601642710472299E-3</v>
      </c>
      <c r="S68" s="63">
        <v>5.7142857142857104E-4</v>
      </c>
      <c r="T68" s="63">
        <v>7.6190476190476203E-4</v>
      </c>
      <c r="U68" s="63">
        <v>5.8394160583941602E-3</v>
      </c>
      <c r="V68" s="65">
        <v>2.8</v>
      </c>
      <c r="W68" s="66"/>
      <c r="X68" s="56"/>
      <c r="Y68" s="56"/>
    </row>
    <row r="69" spans="1:25">
      <c r="A69" s="158"/>
      <c r="B69" s="159"/>
      <c r="C69" s="162" t="s">
        <v>73</v>
      </c>
      <c r="D69" s="154"/>
      <c r="E69" s="86" t="s">
        <v>0</v>
      </c>
      <c r="F69" s="86"/>
      <c r="G69" s="86"/>
      <c r="H69" s="86"/>
      <c r="I69" s="86"/>
      <c r="J69" s="69">
        <v>13297</v>
      </c>
      <c r="K69" s="69">
        <v>12965</v>
      </c>
      <c r="L69" s="70">
        <v>0.97503196209671406</v>
      </c>
      <c r="M69" s="71">
        <v>2604</v>
      </c>
      <c r="N69" s="69">
        <v>1785</v>
      </c>
      <c r="O69" s="70">
        <v>0.137678364828384</v>
      </c>
      <c r="P69" s="71">
        <v>38</v>
      </c>
      <c r="Q69" s="69">
        <v>29</v>
      </c>
      <c r="R69" s="70">
        <v>1.6246498599439801E-2</v>
      </c>
      <c r="S69" s="70">
        <v>2.2367913613575E-3</v>
      </c>
      <c r="T69" s="70">
        <v>2.93096799074431E-3</v>
      </c>
      <c r="U69" s="70">
        <v>1.45929339477727E-2</v>
      </c>
      <c r="V69" s="86" t="s">
        <v>0</v>
      </c>
      <c r="W69" s="86" t="s">
        <v>0</v>
      </c>
      <c r="X69" s="56"/>
      <c r="Y69" s="56"/>
    </row>
    <row r="70" spans="1:25">
      <c r="A70" s="159"/>
      <c r="B70" s="163" t="s">
        <v>215</v>
      </c>
      <c r="C70" s="153"/>
      <c r="D70" s="154"/>
      <c r="E70" s="72" t="s">
        <v>0</v>
      </c>
      <c r="F70" s="72"/>
      <c r="G70" s="72"/>
      <c r="H70" s="72"/>
      <c r="I70" s="72"/>
      <c r="J70" s="73">
        <v>64702</v>
      </c>
      <c r="K70" s="73">
        <v>63905</v>
      </c>
      <c r="L70" s="74">
        <v>0.98768198819201902</v>
      </c>
      <c r="M70" s="75">
        <v>16856</v>
      </c>
      <c r="N70" s="73">
        <v>10514</v>
      </c>
      <c r="O70" s="74">
        <v>0.16452546749080699</v>
      </c>
      <c r="P70" s="75">
        <v>1599</v>
      </c>
      <c r="Q70" s="73">
        <v>957</v>
      </c>
      <c r="R70" s="74">
        <v>9.1021495149324699E-2</v>
      </c>
      <c r="S70" s="74">
        <v>1.49753540411548E-2</v>
      </c>
      <c r="T70" s="74">
        <v>2.5021516313277498E-2</v>
      </c>
      <c r="U70" s="74">
        <v>9.4862363550071202E-2</v>
      </c>
      <c r="V70" s="72" t="s">
        <v>0</v>
      </c>
      <c r="W70" s="72" t="s">
        <v>0</v>
      </c>
      <c r="X70" s="56"/>
      <c r="Y70" s="56"/>
    </row>
    <row r="71" spans="1:25">
      <c r="A71" s="152" t="s">
        <v>216</v>
      </c>
      <c r="B71" s="153"/>
      <c r="C71" s="153"/>
      <c r="D71" s="154"/>
      <c r="E71" s="84" t="s">
        <v>0</v>
      </c>
      <c r="F71" s="84"/>
      <c r="G71" s="84"/>
      <c r="H71" s="84"/>
      <c r="I71" s="84"/>
      <c r="J71" s="77">
        <v>64702</v>
      </c>
      <c r="K71" s="77">
        <v>63905</v>
      </c>
      <c r="L71" s="78">
        <v>0.98768198819201902</v>
      </c>
      <c r="M71" s="79">
        <v>16856</v>
      </c>
      <c r="N71" s="77">
        <v>10514</v>
      </c>
      <c r="O71" s="78">
        <v>0.16452546749080699</v>
      </c>
      <c r="P71" s="79">
        <v>1599</v>
      </c>
      <c r="Q71" s="77">
        <v>957</v>
      </c>
      <c r="R71" s="78">
        <v>9.1021495149324699E-2</v>
      </c>
      <c r="S71" s="78">
        <v>1.49753540411548E-2</v>
      </c>
      <c r="T71" s="78">
        <v>2.5021516313277498E-2</v>
      </c>
      <c r="U71" s="78">
        <v>9.4862363550071202E-2</v>
      </c>
      <c r="V71" s="84" t="s">
        <v>0</v>
      </c>
      <c r="W71" s="84" t="s">
        <v>0</v>
      </c>
      <c r="X71" s="56"/>
      <c r="Y71" s="56"/>
    </row>
    <row r="72" spans="1:25">
      <c r="A72" s="155" t="s">
        <v>217</v>
      </c>
      <c r="B72" s="153"/>
      <c r="C72" s="153"/>
      <c r="D72" s="154"/>
      <c r="E72" s="85" t="s">
        <v>0</v>
      </c>
      <c r="F72" s="85"/>
      <c r="G72" s="85"/>
      <c r="H72" s="85"/>
      <c r="I72" s="85"/>
      <c r="J72" s="81">
        <v>64702</v>
      </c>
      <c r="K72" s="81">
        <v>63905</v>
      </c>
      <c r="L72" s="82">
        <v>0.98768198819201902</v>
      </c>
      <c r="M72" s="83">
        <v>16856</v>
      </c>
      <c r="N72" s="81">
        <v>10514</v>
      </c>
      <c r="O72" s="82">
        <v>0.16452546749080699</v>
      </c>
      <c r="P72" s="83">
        <v>1599</v>
      </c>
      <c r="Q72" s="81">
        <v>957</v>
      </c>
      <c r="R72" s="82">
        <v>9.1021495149324699E-2</v>
      </c>
      <c r="S72" s="82">
        <v>1.49753540411548E-2</v>
      </c>
      <c r="T72" s="82">
        <v>2.5021516313277498E-2</v>
      </c>
      <c r="U72" s="82">
        <v>9.4862363550071202E-2</v>
      </c>
      <c r="V72" s="85" t="s">
        <v>0</v>
      </c>
      <c r="W72" s="85" t="s">
        <v>0</v>
      </c>
      <c r="X72" s="56"/>
      <c r="Y72" s="56"/>
    </row>
    <row r="73" spans="1:25" ht="0" hidden="1" customHeight="1"/>
  </sheetData>
  <autoFilter ref="D3:W3" xr:uid="{00000000-0001-0000-0500-000000000000}"/>
  <mergeCells count="10">
    <mergeCell ref="A71:D71"/>
    <mergeCell ref="A72:D72"/>
    <mergeCell ref="A2:D2"/>
    <mergeCell ref="A4:A70"/>
    <mergeCell ref="B4:B69"/>
    <mergeCell ref="C4:C24"/>
    <mergeCell ref="C28:D28"/>
    <mergeCell ref="C29:C64"/>
    <mergeCell ref="C69:D69"/>
    <mergeCell ref="B70:D70"/>
  </mergeCells>
  <hyperlinks>
    <hyperlink ref="D4" r:id="rId1" xr:uid="{00000000-0004-0000-0500-000000000000}"/>
    <hyperlink ref="D9" r:id="rId2" xr:uid="{00000000-0004-0000-0500-000001000000}"/>
    <hyperlink ref="D14" r:id="rId3" xr:uid="{00000000-0004-0000-0500-000002000000}"/>
    <hyperlink ref="D19" r:id="rId4" xr:uid="{00000000-0004-0000-0500-000003000000}"/>
    <hyperlink ref="D24" r:id="rId5" xr:uid="{00000000-0004-0000-0500-000004000000}"/>
    <hyperlink ref="D29" r:id="rId6" xr:uid="{00000000-0004-0000-0500-000005000000}"/>
    <hyperlink ref="D36" r:id="rId7" xr:uid="{00000000-0004-0000-0500-000006000000}"/>
    <hyperlink ref="D47" r:id="rId8" xr:uid="{00000000-0004-0000-0500-000007000000}"/>
    <hyperlink ref="D53" r:id="rId9" xr:uid="{00000000-0004-0000-0500-000008000000}"/>
    <hyperlink ref="D64" r:id="rId10" xr:uid="{00000000-0004-0000-0500-000009000000}"/>
    <hyperlink ref="D5" r:id="rId11" xr:uid="{00000000-0004-0000-0500-00000A000000}"/>
    <hyperlink ref="D6" r:id="rId12" xr:uid="{00000000-0004-0000-0500-00000B000000}"/>
    <hyperlink ref="D7" r:id="rId13" xr:uid="{00000000-0004-0000-0500-00000C000000}"/>
    <hyperlink ref="D10" r:id="rId14" xr:uid="{00000000-0004-0000-0500-00000D000000}"/>
    <hyperlink ref="D11" r:id="rId15" xr:uid="{00000000-0004-0000-0500-00000E000000}"/>
    <hyperlink ref="D12" r:id="rId16" xr:uid="{00000000-0004-0000-0500-00000F000000}"/>
    <hyperlink ref="D15" r:id="rId17" xr:uid="{00000000-0004-0000-0500-000010000000}"/>
    <hyperlink ref="D16" r:id="rId18" xr:uid="{00000000-0004-0000-0500-000011000000}"/>
    <hyperlink ref="D17" r:id="rId19" xr:uid="{00000000-0004-0000-0500-000012000000}"/>
    <hyperlink ref="D20" r:id="rId20" xr:uid="{00000000-0004-0000-0500-000013000000}"/>
    <hyperlink ref="D21" r:id="rId21" xr:uid="{00000000-0004-0000-0500-000014000000}"/>
    <hyperlink ref="D22" r:id="rId22" xr:uid="{00000000-0004-0000-0500-000015000000}"/>
    <hyperlink ref="D25" r:id="rId23" xr:uid="{19A8B5EE-14B8-4925-B10B-C1EBE67D0612}"/>
    <hyperlink ref="D26" r:id="rId24" xr:uid="{4DC0C131-D873-4E8F-BD46-38BA286F94AA}"/>
    <hyperlink ref="D27" r:id="rId25" xr:uid="{25D2C8FC-1540-4AEB-9A45-E6A05B27E657}"/>
    <hyperlink ref="D30" r:id="rId26" xr:uid="{C751DFD4-7BEF-459A-8D60-55338DB8B278}"/>
    <hyperlink ref="D31" r:id="rId27" xr:uid="{9FEE4DF0-9EB1-47BB-A877-8B798EB307DF}"/>
    <hyperlink ref="D32" r:id="rId28" xr:uid="{D432A922-9EDF-48F3-B795-C05935C7683C}"/>
    <hyperlink ref="D33" r:id="rId29" xr:uid="{73C8B3D7-A698-4400-9D09-AFFC59A06952}"/>
    <hyperlink ref="D37" r:id="rId30" xr:uid="{5A25B65B-4EFC-4DB6-B4C6-41F487EEBFBC}"/>
    <hyperlink ref="D38" r:id="rId31" xr:uid="{9A6FB5FA-1FF3-46BD-9386-88A86113484F}"/>
    <hyperlink ref="D39" r:id="rId32" xr:uid="{4D5FDC72-2F6F-4FB0-A201-9B1A1BA39AF8}"/>
    <hyperlink ref="D40" r:id="rId33" xr:uid="{193FD308-9D91-4E17-8671-ED02E26B53F9}"/>
    <hyperlink ref="D41" r:id="rId34" xr:uid="{B0086131-BF1F-4926-9035-5629B323388D}"/>
    <hyperlink ref="D42" r:id="rId35" xr:uid="{3CB28EE5-61EC-4534-BEAE-5E2A52FB3772}"/>
    <hyperlink ref="D43" r:id="rId36" xr:uid="{40D36D1B-A9AB-450F-BDD7-F179D5891455}"/>
    <hyperlink ref="D44" r:id="rId37" xr:uid="{0D27403E-06F9-4981-B4AF-DD173DB20074}"/>
    <hyperlink ref="D45" r:id="rId38" xr:uid="{7779BB07-C4D4-45DC-A8E2-E8AED9E9C703}"/>
    <hyperlink ref="D48" r:id="rId39" xr:uid="{C2E8A387-E158-453F-9D85-A6DD6654AC5C}"/>
    <hyperlink ref="D49" r:id="rId40" xr:uid="{5CB7AC9A-BBD4-44D7-9F88-88D61D3EFE5C}"/>
    <hyperlink ref="D50" r:id="rId41" xr:uid="{F08DB92F-AB56-4812-9F2E-0D02A7E6A8BD}"/>
    <hyperlink ref="D51" r:id="rId42" xr:uid="{F31E152C-24EB-40BB-AC82-B473D051A615}"/>
    <hyperlink ref="D54" r:id="rId43" xr:uid="{22692EAD-635E-4DA6-AF58-2191DC849BE2}"/>
    <hyperlink ref="D55" r:id="rId44" xr:uid="{7D4357E6-1045-4DD9-AFF6-92A917BDE462}"/>
    <hyperlink ref="D56" r:id="rId45" xr:uid="{5E58EDDC-34C7-4680-A553-2BC4A8174BC4}"/>
    <hyperlink ref="D57" r:id="rId46" xr:uid="{3AA15D62-69D0-4E69-932E-FD9CEC39FF06}"/>
    <hyperlink ref="D58" r:id="rId47" xr:uid="{ACF4F99A-1ACB-45AA-8A63-EC5910A3A772}"/>
    <hyperlink ref="D59" r:id="rId48" xr:uid="{423F0F73-0D9C-40CB-B94F-19861E37B700}"/>
    <hyperlink ref="D60" r:id="rId49" xr:uid="{10E293AD-659F-45A9-B9D7-89EBB74FB91E}"/>
    <hyperlink ref="D61" r:id="rId50" xr:uid="{AE2F14CC-FD33-4150-A824-D505289267E6}"/>
    <hyperlink ref="D62" r:id="rId51" xr:uid="{8F6517BE-133D-4B6D-B3B6-9B7B8C1CA64A}"/>
    <hyperlink ref="D65" r:id="rId52" xr:uid="{B2BFDD31-1CEE-4F77-A621-4BEA124F5DA5}"/>
    <hyperlink ref="D66" r:id="rId53" xr:uid="{160F9380-3E91-4992-86F9-323BEA6D9D14}"/>
    <hyperlink ref="D67" r:id="rId54" xr:uid="{E1D7E2BE-959D-46FC-854F-A7EA7DACD5E0}"/>
    <hyperlink ref="D68" r:id="rId55" xr:uid="{8BEC39FC-C9F1-48BD-BD3E-2CA477B5BCF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5E5F-E4D4-4715-9BDC-4ACF245DAE20}">
  <dimension ref="A1:Z33"/>
  <sheetViews>
    <sheetView workbookViewId="0">
      <selection activeCell="G5" sqref="G5:J7"/>
    </sheetView>
  </sheetViews>
  <sheetFormatPr defaultRowHeight="14.4"/>
  <cols>
    <col min="1" max="1" width="13.6640625" style="90" customWidth="1"/>
    <col min="2" max="2" width="8" style="90" customWidth="1"/>
    <col min="3" max="3" width="15.77734375" style="90" customWidth="1"/>
    <col min="4" max="4" width="3.77734375" style="90" customWidth="1"/>
    <col min="5" max="5" width="30.44140625" style="90" customWidth="1"/>
    <col min="6" max="10" width="9.5546875" style="90" customWidth="1"/>
    <col min="11" max="12" width="8.88671875" style="90"/>
    <col min="13" max="13" width="9.21875" style="90" customWidth="1"/>
    <col min="14" max="16" width="8.88671875" style="90"/>
    <col min="17" max="18" width="8.21875" style="90" customWidth="1"/>
    <col min="19" max="19" width="6.88671875" style="90" customWidth="1"/>
    <col min="20" max="21" width="8.21875" style="90" customWidth="1"/>
    <col min="22" max="23" width="6.88671875" style="90" customWidth="1"/>
    <col min="24" max="24" width="37.5546875" style="90" customWidth="1"/>
    <col min="25" max="25" width="5.88671875" style="90" customWidth="1"/>
    <col min="26" max="26" width="255" style="90" customWidth="1"/>
    <col min="27" max="16384" width="8.88671875" style="90"/>
  </cols>
  <sheetData>
    <row r="1" spans="1:26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s="37" customFormat="1" ht="63" customHeight="1">
      <c r="A2" s="141" t="s">
        <v>234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6" ht="42">
      <c r="A3" s="91" t="s">
        <v>1</v>
      </c>
      <c r="B3" s="92" t="s">
        <v>2</v>
      </c>
      <c r="C3" s="91" t="s">
        <v>3</v>
      </c>
      <c r="D3" s="177" t="s">
        <v>4</v>
      </c>
      <c r="E3" s="166"/>
      <c r="F3" s="92" t="s">
        <v>5</v>
      </c>
      <c r="G3" s="33" t="s">
        <v>43</v>
      </c>
      <c r="H3" s="34" t="s">
        <v>44</v>
      </c>
      <c r="I3" s="35" t="s">
        <v>45</v>
      </c>
      <c r="J3" s="35" t="s">
        <v>46</v>
      </c>
      <c r="K3" s="92" t="s">
        <v>6</v>
      </c>
      <c r="L3" s="92" t="s">
        <v>7</v>
      </c>
      <c r="M3" s="92" t="s">
        <v>8</v>
      </c>
      <c r="N3" s="92" t="s">
        <v>11</v>
      </c>
      <c r="O3" s="92" t="s">
        <v>9</v>
      </c>
      <c r="P3" s="92" t="s">
        <v>171</v>
      </c>
      <c r="Q3" s="92" t="s">
        <v>15</v>
      </c>
      <c r="R3" s="92" t="s">
        <v>12</v>
      </c>
      <c r="S3" s="92" t="s">
        <v>173</v>
      </c>
      <c r="T3" s="92" t="s">
        <v>172</v>
      </c>
      <c r="U3" s="92" t="s">
        <v>16</v>
      </c>
      <c r="V3" s="92" t="s">
        <v>17</v>
      </c>
      <c r="W3" s="92" t="s">
        <v>20</v>
      </c>
      <c r="X3" s="92" t="s">
        <v>21</v>
      </c>
      <c r="Y3" s="89"/>
      <c r="Z3" s="89"/>
    </row>
    <row r="4" spans="1:26">
      <c r="A4" s="169" t="s">
        <v>22</v>
      </c>
      <c r="B4" s="160">
        <v>44378</v>
      </c>
      <c r="C4" s="169" t="s">
        <v>23</v>
      </c>
      <c r="D4" s="172" t="s">
        <v>210</v>
      </c>
      <c r="E4" s="173"/>
      <c r="F4" s="61">
        <v>44384.427488692098</v>
      </c>
      <c r="G4" s="61"/>
      <c r="H4" s="61"/>
      <c r="I4" s="61"/>
      <c r="J4" s="61"/>
      <c r="K4" s="62">
        <v>17164</v>
      </c>
      <c r="L4" s="62">
        <v>16978</v>
      </c>
      <c r="M4" s="63">
        <v>0.98916336518294101</v>
      </c>
      <c r="N4" s="64">
        <v>2899</v>
      </c>
      <c r="O4" s="62">
        <v>1777</v>
      </c>
      <c r="P4" s="63">
        <v>0.10466486040758601</v>
      </c>
      <c r="Q4" s="64">
        <v>337</v>
      </c>
      <c r="R4" s="62">
        <v>205</v>
      </c>
      <c r="S4" s="63">
        <v>0.11536297129994399</v>
      </c>
      <c r="T4" s="63">
        <v>1.2074449287313001E-2</v>
      </c>
      <c r="U4" s="63">
        <v>1.98492166332901E-2</v>
      </c>
      <c r="V4" s="63">
        <v>0.116246981717834</v>
      </c>
      <c r="W4" s="65">
        <v>0.1</v>
      </c>
      <c r="X4" s="95" t="s">
        <v>219</v>
      </c>
      <c r="Y4" s="89"/>
      <c r="Z4" s="89"/>
    </row>
    <row r="5" spans="1:26" ht="26.4">
      <c r="A5" s="178"/>
      <c r="B5" s="161"/>
      <c r="C5" s="178"/>
      <c r="D5" s="172" t="s">
        <v>210</v>
      </c>
      <c r="E5" s="173"/>
      <c r="F5" s="61">
        <v>44384.427488692098</v>
      </c>
      <c r="G5" s="38" t="s">
        <v>153</v>
      </c>
      <c r="H5" s="39">
        <v>5</v>
      </c>
      <c r="I5" s="40">
        <f t="shared" ref="I5:I7" si="0">H5/Q$4</f>
        <v>1.483679525222552E-2</v>
      </c>
      <c r="J5" s="40">
        <f t="shared" ref="J5:J7" si="1">+H5/L$4</f>
        <v>2.9449876310519494E-4</v>
      </c>
      <c r="K5" s="62">
        <v>17164</v>
      </c>
      <c r="L5" s="62">
        <v>16978</v>
      </c>
      <c r="M5" s="63">
        <v>0.98916336518294101</v>
      </c>
      <c r="N5" s="64">
        <v>2899</v>
      </c>
      <c r="O5" s="62">
        <v>1777</v>
      </c>
      <c r="P5" s="63">
        <v>0.10466486040758601</v>
      </c>
      <c r="Q5" s="64">
        <v>337</v>
      </c>
      <c r="R5" s="62">
        <v>205</v>
      </c>
      <c r="S5" s="63">
        <v>0.11536297129994399</v>
      </c>
      <c r="T5" s="63">
        <v>1.2074449287313001E-2</v>
      </c>
      <c r="U5" s="63">
        <v>1.98492166332901E-2</v>
      </c>
      <c r="V5" s="63">
        <v>0.116246981717834</v>
      </c>
      <c r="W5" s="65">
        <v>0.1</v>
      </c>
      <c r="X5" s="95"/>
      <c r="Y5" s="89"/>
      <c r="Z5" s="89"/>
    </row>
    <row r="6" spans="1:26">
      <c r="A6" s="178"/>
      <c r="B6" s="161"/>
      <c r="C6" s="178"/>
      <c r="D6" s="172" t="s">
        <v>210</v>
      </c>
      <c r="E6" s="173"/>
      <c r="F6" s="61">
        <v>44384.427488692098</v>
      </c>
      <c r="G6" s="38" t="s">
        <v>50</v>
      </c>
      <c r="H6" s="39">
        <v>4</v>
      </c>
      <c r="I6" s="40">
        <f t="shared" si="0"/>
        <v>1.1869436201780416E-2</v>
      </c>
      <c r="J6" s="40">
        <f t="shared" si="1"/>
        <v>2.3559901048415596E-4</v>
      </c>
      <c r="K6" s="62">
        <v>17164</v>
      </c>
      <c r="L6" s="62">
        <v>16978</v>
      </c>
      <c r="M6" s="63">
        <v>0.98916336518294101</v>
      </c>
      <c r="N6" s="64">
        <v>2899</v>
      </c>
      <c r="O6" s="62">
        <v>1777</v>
      </c>
      <c r="P6" s="63">
        <v>0.10466486040758601</v>
      </c>
      <c r="Q6" s="64">
        <v>337</v>
      </c>
      <c r="R6" s="62">
        <v>205</v>
      </c>
      <c r="S6" s="63">
        <v>0.11536297129994399</v>
      </c>
      <c r="T6" s="63">
        <v>1.2074449287313001E-2</v>
      </c>
      <c r="U6" s="63">
        <v>1.98492166332901E-2</v>
      </c>
      <c r="V6" s="63">
        <v>0.116246981717834</v>
      </c>
      <c r="W6" s="65">
        <v>0.1</v>
      </c>
      <c r="X6" s="95"/>
      <c r="Y6" s="89"/>
      <c r="Z6" s="89"/>
    </row>
    <row r="7" spans="1:26" ht="26.4">
      <c r="A7" s="178"/>
      <c r="B7" s="161"/>
      <c r="C7" s="178"/>
      <c r="D7" s="172" t="s">
        <v>210</v>
      </c>
      <c r="E7" s="173"/>
      <c r="F7" s="61">
        <v>44384.427488692098</v>
      </c>
      <c r="G7" s="38" t="s">
        <v>154</v>
      </c>
      <c r="H7" s="39">
        <v>3</v>
      </c>
      <c r="I7" s="40">
        <f t="shared" si="0"/>
        <v>8.9020771513353119E-3</v>
      </c>
      <c r="J7" s="40">
        <f t="shared" si="1"/>
        <v>1.7669925786311698E-4</v>
      </c>
      <c r="K7" s="62">
        <v>17164</v>
      </c>
      <c r="L7" s="62">
        <v>16978</v>
      </c>
      <c r="M7" s="63">
        <v>0.98916336518294101</v>
      </c>
      <c r="N7" s="64">
        <v>2899</v>
      </c>
      <c r="O7" s="62">
        <v>1777</v>
      </c>
      <c r="P7" s="63">
        <v>0.10466486040758601</v>
      </c>
      <c r="Q7" s="64">
        <v>337</v>
      </c>
      <c r="R7" s="62">
        <v>205</v>
      </c>
      <c r="S7" s="63">
        <v>0.11536297129994399</v>
      </c>
      <c r="T7" s="63">
        <v>1.2074449287313001E-2</v>
      </c>
      <c r="U7" s="63">
        <v>1.98492166332901E-2</v>
      </c>
      <c r="V7" s="63">
        <v>0.116246981717834</v>
      </c>
      <c r="W7" s="65">
        <v>0.1</v>
      </c>
      <c r="X7" s="95"/>
      <c r="Y7" s="89"/>
      <c r="Z7" s="89"/>
    </row>
    <row r="8" spans="1:26">
      <c r="A8" s="178"/>
      <c r="B8" s="161"/>
      <c r="C8" s="178"/>
      <c r="D8" s="93"/>
      <c r="E8" s="94"/>
      <c r="F8" s="61"/>
      <c r="G8" s="61"/>
      <c r="H8" s="61"/>
      <c r="I8" s="61"/>
      <c r="J8" s="61"/>
      <c r="K8" s="62"/>
      <c r="L8" s="62"/>
      <c r="M8" s="63"/>
      <c r="N8" s="64"/>
      <c r="O8" s="62"/>
      <c r="P8" s="63"/>
      <c r="Q8" s="64"/>
      <c r="R8" s="62"/>
      <c r="S8" s="63"/>
      <c r="T8" s="63"/>
      <c r="U8" s="63"/>
      <c r="V8" s="63"/>
      <c r="W8" s="65"/>
      <c r="X8" s="95"/>
      <c r="Y8" s="89"/>
      <c r="Z8" s="89"/>
    </row>
    <row r="9" spans="1:26">
      <c r="A9" s="170"/>
      <c r="B9" s="170"/>
      <c r="C9" s="170"/>
      <c r="D9" s="172" t="s">
        <v>220</v>
      </c>
      <c r="E9" s="173"/>
      <c r="F9" s="61">
        <v>44391.375829548597</v>
      </c>
      <c r="G9" s="61"/>
      <c r="H9" s="61"/>
      <c r="I9" s="61"/>
      <c r="J9" s="61"/>
      <c r="K9" s="62">
        <v>17127</v>
      </c>
      <c r="L9" s="62">
        <v>16969</v>
      </c>
      <c r="M9" s="63">
        <v>0.99077480002335505</v>
      </c>
      <c r="N9" s="64">
        <v>2948</v>
      </c>
      <c r="O9" s="62">
        <v>1859</v>
      </c>
      <c r="P9" s="63">
        <v>0.109552713772173</v>
      </c>
      <c r="Q9" s="64">
        <v>338</v>
      </c>
      <c r="R9" s="62">
        <v>198</v>
      </c>
      <c r="S9" s="63">
        <v>0.106508875739645</v>
      </c>
      <c r="T9" s="63">
        <v>1.1668336378101199E-2</v>
      </c>
      <c r="U9" s="63">
        <v>1.9918675231304101E-2</v>
      </c>
      <c r="V9" s="63">
        <v>0.114654002713704</v>
      </c>
      <c r="W9" s="65">
        <v>0.1</v>
      </c>
      <c r="X9" s="95" t="s">
        <v>221</v>
      </c>
      <c r="Y9" s="89"/>
      <c r="Z9" s="89"/>
    </row>
    <row r="10" spans="1:26" ht="26.4">
      <c r="A10" s="170"/>
      <c r="B10" s="170"/>
      <c r="C10" s="170"/>
      <c r="D10" s="172" t="s">
        <v>220</v>
      </c>
      <c r="E10" s="173"/>
      <c r="F10" s="61">
        <v>44391.375829548597</v>
      </c>
      <c r="G10" s="38" t="s">
        <v>153</v>
      </c>
      <c r="H10" s="39">
        <v>8</v>
      </c>
      <c r="I10" s="40">
        <f>H10/Q$9</f>
        <v>2.3668639053254437E-2</v>
      </c>
      <c r="J10" s="40">
        <f>+H10/L$9</f>
        <v>4.7144793446873709E-4</v>
      </c>
      <c r="K10" s="62">
        <v>17127</v>
      </c>
      <c r="L10" s="62">
        <v>16969</v>
      </c>
      <c r="M10" s="63">
        <v>0.99077480002335505</v>
      </c>
      <c r="N10" s="64">
        <v>2948</v>
      </c>
      <c r="O10" s="62">
        <v>1859</v>
      </c>
      <c r="P10" s="63">
        <v>0.109552713772173</v>
      </c>
      <c r="Q10" s="64">
        <v>338</v>
      </c>
      <c r="R10" s="62">
        <v>198</v>
      </c>
      <c r="S10" s="63">
        <v>0.106508875739645</v>
      </c>
      <c r="T10" s="63">
        <v>1.1668336378101199E-2</v>
      </c>
      <c r="U10" s="63">
        <v>1.9918675231304101E-2</v>
      </c>
      <c r="V10" s="63">
        <v>0.114654002713704</v>
      </c>
      <c r="W10" s="65">
        <v>0.1</v>
      </c>
      <c r="X10" s="95"/>
      <c r="Y10" s="89"/>
      <c r="Z10" s="89"/>
    </row>
    <row r="11" spans="1:26">
      <c r="A11" s="170"/>
      <c r="B11" s="170"/>
      <c r="C11" s="170"/>
      <c r="D11" s="172" t="s">
        <v>220</v>
      </c>
      <c r="E11" s="173"/>
      <c r="F11" s="61">
        <v>44391.375829548597</v>
      </c>
      <c r="G11" s="38" t="s">
        <v>50</v>
      </c>
      <c r="H11" s="39">
        <v>8</v>
      </c>
      <c r="I11" s="40">
        <f t="shared" ref="I11:I12" si="2">H11/Q$9</f>
        <v>2.3668639053254437E-2</v>
      </c>
      <c r="J11" s="40">
        <f t="shared" ref="J11:J12" si="3">+H11/L$9</f>
        <v>4.7144793446873709E-4</v>
      </c>
      <c r="K11" s="62">
        <v>17127</v>
      </c>
      <c r="L11" s="62">
        <v>16969</v>
      </c>
      <c r="M11" s="63">
        <v>0.99077480002335505</v>
      </c>
      <c r="N11" s="64">
        <v>2948</v>
      </c>
      <c r="O11" s="62">
        <v>1859</v>
      </c>
      <c r="P11" s="63">
        <v>0.109552713772173</v>
      </c>
      <c r="Q11" s="64">
        <v>338</v>
      </c>
      <c r="R11" s="62">
        <v>198</v>
      </c>
      <c r="S11" s="63">
        <v>0.106508875739645</v>
      </c>
      <c r="T11" s="63">
        <v>1.1668336378101199E-2</v>
      </c>
      <c r="U11" s="63">
        <v>1.9918675231304101E-2</v>
      </c>
      <c r="V11" s="63">
        <v>0.114654002713704</v>
      </c>
      <c r="W11" s="65">
        <v>0.1</v>
      </c>
      <c r="X11" s="95"/>
      <c r="Y11" s="89"/>
      <c r="Z11" s="89"/>
    </row>
    <row r="12" spans="1:26" ht="26.4">
      <c r="A12" s="170"/>
      <c r="B12" s="170"/>
      <c r="C12" s="170"/>
      <c r="D12" s="172" t="s">
        <v>220</v>
      </c>
      <c r="E12" s="173"/>
      <c r="F12" s="61">
        <v>44391.375829548597</v>
      </c>
      <c r="G12" s="38" t="s">
        <v>154</v>
      </c>
      <c r="H12" s="39">
        <v>2</v>
      </c>
      <c r="I12" s="40">
        <f t="shared" si="2"/>
        <v>5.9171597633136093E-3</v>
      </c>
      <c r="J12" s="40">
        <f t="shared" si="3"/>
        <v>1.1786198361718427E-4</v>
      </c>
      <c r="K12" s="62">
        <v>17127</v>
      </c>
      <c r="L12" s="62">
        <v>16969</v>
      </c>
      <c r="M12" s="63">
        <v>0.99077480002335505</v>
      </c>
      <c r="N12" s="64">
        <v>2948</v>
      </c>
      <c r="O12" s="62">
        <v>1859</v>
      </c>
      <c r="P12" s="63">
        <v>0.109552713772173</v>
      </c>
      <c r="Q12" s="64">
        <v>338</v>
      </c>
      <c r="R12" s="62">
        <v>198</v>
      </c>
      <c r="S12" s="63">
        <v>0.106508875739645</v>
      </c>
      <c r="T12" s="63">
        <v>1.1668336378101199E-2</v>
      </c>
      <c r="U12" s="63">
        <v>1.9918675231304101E-2</v>
      </c>
      <c r="V12" s="63">
        <v>0.114654002713704</v>
      </c>
      <c r="W12" s="65">
        <v>0.1</v>
      </c>
      <c r="X12" s="95"/>
      <c r="Y12" s="89"/>
      <c r="Z12" s="89"/>
    </row>
    <row r="13" spans="1:26">
      <c r="A13" s="170"/>
      <c r="B13" s="170"/>
      <c r="C13" s="170"/>
      <c r="D13" s="93"/>
      <c r="E13" s="94"/>
      <c r="F13" s="61"/>
      <c r="G13" s="61"/>
      <c r="H13" s="61"/>
      <c r="I13" s="61"/>
      <c r="J13" s="61"/>
      <c r="K13" s="62"/>
      <c r="L13" s="62"/>
      <c r="M13" s="63"/>
      <c r="N13" s="64"/>
      <c r="O13" s="62"/>
      <c r="P13" s="63"/>
      <c r="Q13" s="64"/>
      <c r="R13" s="62"/>
      <c r="S13" s="63"/>
      <c r="T13" s="63"/>
      <c r="U13" s="63"/>
      <c r="V13" s="63"/>
      <c r="W13" s="65"/>
      <c r="X13" s="95"/>
      <c r="Y13" s="89"/>
      <c r="Z13" s="89"/>
    </row>
    <row r="14" spans="1:26">
      <c r="A14" s="170"/>
      <c r="B14" s="170"/>
      <c r="C14" s="170"/>
      <c r="D14" s="172" t="s">
        <v>222</v>
      </c>
      <c r="E14" s="173"/>
      <c r="F14" s="61">
        <v>44398.375540196801</v>
      </c>
      <c r="G14" s="61"/>
      <c r="H14" s="61"/>
      <c r="I14" s="61"/>
      <c r="J14" s="61"/>
      <c r="K14" s="62">
        <v>17115</v>
      </c>
      <c r="L14" s="62">
        <v>16949</v>
      </c>
      <c r="M14" s="63">
        <v>0.99030090563832895</v>
      </c>
      <c r="N14" s="64">
        <v>3310</v>
      </c>
      <c r="O14" s="62">
        <v>1937</v>
      </c>
      <c r="P14" s="63">
        <v>0.11428402855625699</v>
      </c>
      <c r="Q14" s="64">
        <v>412</v>
      </c>
      <c r="R14" s="62">
        <v>241</v>
      </c>
      <c r="S14" s="63">
        <v>0.124419204956118</v>
      </c>
      <c r="T14" s="63">
        <v>1.42191279721518E-2</v>
      </c>
      <c r="U14" s="63">
        <v>2.4308218773968999E-2</v>
      </c>
      <c r="V14" s="63">
        <v>0.12447129909365599</v>
      </c>
      <c r="W14" s="65">
        <v>2.2000000000000002</v>
      </c>
      <c r="X14" s="95" t="s">
        <v>223</v>
      </c>
      <c r="Y14" s="89"/>
      <c r="Z14" s="89"/>
    </row>
    <row r="15" spans="1:26" ht="26.4">
      <c r="A15" s="170"/>
      <c r="B15" s="170"/>
      <c r="C15" s="170"/>
      <c r="D15" s="172" t="s">
        <v>222</v>
      </c>
      <c r="E15" s="173"/>
      <c r="F15" s="61">
        <v>44398.375540196801</v>
      </c>
      <c r="G15" s="38" t="s">
        <v>153</v>
      </c>
      <c r="H15" s="39">
        <v>9</v>
      </c>
      <c r="I15" s="40">
        <f>H15/Q$14</f>
        <v>2.1844660194174758E-2</v>
      </c>
      <c r="J15" s="40">
        <f>+H15/L$14</f>
        <v>5.3100477904301138E-4</v>
      </c>
      <c r="K15" s="62">
        <v>17115</v>
      </c>
      <c r="L15" s="62">
        <v>16949</v>
      </c>
      <c r="M15" s="63">
        <v>0.99030090563832895</v>
      </c>
      <c r="N15" s="64">
        <v>3310</v>
      </c>
      <c r="O15" s="62">
        <v>1937</v>
      </c>
      <c r="P15" s="63">
        <v>0.11428402855625699</v>
      </c>
      <c r="Q15" s="64">
        <v>412</v>
      </c>
      <c r="R15" s="62">
        <v>241</v>
      </c>
      <c r="S15" s="63">
        <v>0.124419204956118</v>
      </c>
      <c r="T15" s="63">
        <v>1.42191279721518E-2</v>
      </c>
      <c r="U15" s="63">
        <v>2.4308218773968999E-2</v>
      </c>
      <c r="V15" s="63">
        <v>0.12447129909365599</v>
      </c>
      <c r="W15" s="65">
        <v>2.2000000000000002</v>
      </c>
      <c r="X15" s="95"/>
      <c r="Y15" s="89"/>
      <c r="Z15" s="89"/>
    </row>
    <row r="16" spans="1:26">
      <c r="A16" s="170"/>
      <c r="B16" s="170"/>
      <c r="C16" s="170"/>
      <c r="D16" s="172" t="s">
        <v>222</v>
      </c>
      <c r="E16" s="173"/>
      <c r="F16" s="61">
        <v>44398.375540196801</v>
      </c>
      <c r="G16" s="38" t="s">
        <v>50</v>
      </c>
      <c r="H16" s="39">
        <v>3</v>
      </c>
      <c r="I16" s="40">
        <f t="shared" ref="I16:I17" si="4">H16/Q$14</f>
        <v>7.2815533980582527E-3</v>
      </c>
      <c r="J16" s="40">
        <f t="shared" ref="J16:J17" si="5">+H16/L$14</f>
        <v>1.7700159301433713E-4</v>
      </c>
      <c r="K16" s="62">
        <v>17115</v>
      </c>
      <c r="L16" s="62">
        <v>16949</v>
      </c>
      <c r="M16" s="63">
        <v>0.99030090563832895</v>
      </c>
      <c r="N16" s="64">
        <v>3310</v>
      </c>
      <c r="O16" s="62">
        <v>1937</v>
      </c>
      <c r="P16" s="63">
        <v>0.11428402855625699</v>
      </c>
      <c r="Q16" s="64">
        <v>412</v>
      </c>
      <c r="R16" s="62">
        <v>241</v>
      </c>
      <c r="S16" s="63">
        <v>0.124419204956118</v>
      </c>
      <c r="T16" s="63">
        <v>1.42191279721518E-2</v>
      </c>
      <c r="U16" s="63">
        <v>2.4308218773968999E-2</v>
      </c>
      <c r="V16" s="63">
        <v>0.12447129909365599</v>
      </c>
      <c r="W16" s="65">
        <v>2.2000000000000002</v>
      </c>
      <c r="X16" s="95"/>
      <c r="Y16" s="89"/>
      <c r="Z16" s="89"/>
    </row>
    <row r="17" spans="1:26" ht="26.4">
      <c r="A17" s="170"/>
      <c r="B17" s="170"/>
      <c r="C17" s="170"/>
      <c r="D17" s="172" t="s">
        <v>222</v>
      </c>
      <c r="E17" s="173"/>
      <c r="F17" s="61">
        <v>44398.375540196801</v>
      </c>
      <c r="G17" s="38" t="s">
        <v>154</v>
      </c>
      <c r="H17" s="39">
        <v>1</v>
      </c>
      <c r="I17" s="40">
        <f t="shared" si="4"/>
        <v>2.4271844660194173E-3</v>
      </c>
      <c r="J17" s="40">
        <f t="shared" si="5"/>
        <v>5.9000531004779045E-5</v>
      </c>
      <c r="K17" s="62">
        <v>17115</v>
      </c>
      <c r="L17" s="62">
        <v>16949</v>
      </c>
      <c r="M17" s="63">
        <v>0.99030090563832895</v>
      </c>
      <c r="N17" s="64">
        <v>3310</v>
      </c>
      <c r="O17" s="62">
        <v>1937</v>
      </c>
      <c r="P17" s="63">
        <v>0.11428402855625699</v>
      </c>
      <c r="Q17" s="64">
        <v>412</v>
      </c>
      <c r="R17" s="62">
        <v>241</v>
      </c>
      <c r="S17" s="63">
        <v>0.124419204956118</v>
      </c>
      <c r="T17" s="63">
        <v>1.42191279721518E-2</v>
      </c>
      <c r="U17" s="63">
        <v>2.4308218773968999E-2</v>
      </c>
      <c r="V17" s="63">
        <v>0.12447129909365599</v>
      </c>
      <c r="W17" s="65">
        <v>2.2000000000000002</v>
      </c>
      <c r="X17" s="95"/>
      <c r="Y17" s="89"/>
      <c r="Z17" s="89"/>
    </row>
    <row r="18" spans="1:26">
      <c r="A18" s="170"/>
      <c r="B18" s="170"/>
      <c r="C18" s="170"/>
      <c r="D18" s="172" t="s">
        <v>222</v>
      </c>
      <c r="E18" s="173"/>
      <c r="F18" s="61">
        <v>44398.375540196801</v>
      </c>
      <c r="G18" s="38" t="s">
        <v>237</v>
      </c>
      <c r="H18" s="39">
        <v>14</v>
      </c>
      <c r="I18" s="40">
        <f t="shared" ref="I18" si="6">H18/Q$14</f>
        <v>3.3980582524271843E-2</v>
      </c>
      <c r="J18" s="40">
        <f t="shared" ref="J18" si="7">+H18/L$14</f>
        <v>8.2600743406690657E-4</v>
      </c>
      <c r="K18" s="62">
        <v>17115</v>
      </c>
      <c r="L18" s="62">
        <v>16949</v>
      </c>
      <c r="M18" s="63">
        <v>0.99030090563832895</v>
      </c>
      <c r="N18" s="64">
        <v>3310</v>
      </c>
      <c r="O18" s="62">
        <v>1937</v>
      </c>
      <c r="P18" s="63">
        <v>0.11428402855625699</v>
      </c>
      <c r="Q18" s="64">
        <v>412</v>
      </c>
      <c r="R18" s="62">
        <v>241</v>
      </c>
      <c r="S18" s="63">
        <v>0.124419204956118</v>
      </c>
      <c r="T18" s="63">
        <v>1.42191279721518E-2</v>
      </c>
      <c r="U18" s="63">
        <v>2.4308218773968999E-2</v>
      </c>
      <c r="V18" s="63">
        <v>0.12447129909365599</v>
      </c>
      <c r="W18" s="65">
        <v>2.2000000000000002</v>
      </c>
      <c r="X18" s="95"/>
      <c r="Y18" s="89"/>
      <c r="Z18" s="89"/>
    </row>
    <row r="19" spans="1:26">
      <c r="A19" s="170"/>
      <c r="B19" s="170"/>
      <c r="C19" s="170"/>
      <c r="D19" s="93"/>
      <c r="E19" s="94"/>
      <c r="F19" s="61"/>
      <c r="G19" s="61"/>
      <c r="H19" s="61"/>
      <c r="I19" s="61"/>
      <c r="J19" s="61"/>
      <c r="K19" s="62"/>
      <c r="L19" s="62"/>
      <c r="M19" s="63"/>
      <c r="N19" s="64"/>
      <c r="O19" s="62"/>
      <c r="P19" s="63"/>
      <c r="Q19" s="64"/>
      <c r="R19" s="62"/>
      <c r="S19" s="63"/>
      <c r="T19" s="63"/>
      <c r="U19" s="63"/>
      <c r="V19" s="63"/>
      <c r="W19" s="65"/>
      <c r="X19" s="95"/>
      <c r="Y19" s="89"/>
      <c r="Z19" s="89"/>
    </row>
    <row r="20" spans="1:26">
      <c r="A20" s="170"/>
      <c r="B20" s="170"/>
      <c r="C20" s="171"/>
      <c r="D20" s="172" t="s">
        <v>224</v>
      </c>
      <c r="E20" s="173"/>
      <c r="F20" s="61">
        <v>44405.444994594902</v>
      </c>
      <c r="G20" s="61"/>
      <c r="H20" s="61"/>
      <c r="I20" s="61"/>
      <c r="J20" s="61"/>
      <c r="K20" s="62">
        <v>17079</v>
      </c>
      <c r="L20" s="62">
        <v>16922</v>
      </c>
      <c r="M20" s="63">
        <v>0.99080742432226698</v>
      </c>
      <c r="N20" s="64">
        <v>3184</v>
      </c>
      <c r="O20" s="62">
        <v>1915</v>
      </c>
      <c r="P20" s="63">
        <v>0.113166292400425</v>
      </c>
      <c r="Q20" s="64">
        <v>353</v>
      </c>
      <c r="R20" s="62">
        <v>214</v>
      </c>
      <c r="S20" s="63">
        <v>0.111749347258486</v>
      </c>
      <c r="T20" s="63">
        <v>1.26462593074105E-2</v>
      </c>
      <c r="U20" s="63">
        <v>2.08604183902612E-2</v>
      </c>
      <c r="V20" s="63">
        <v>0.110866834170854</v>
      </c>
      <c r="W20" s="65">
        <v>2.2000000000000002</v>
      </c>
      <c r="X20" s="95" t="s">
        <v>225</v>
      </c>
      <c r="Y20" s="89"/>
      <c r="Z20" s="89"/>
    </row>
    <row r="21" spans="1:26" ht="26.4">
      <c r="A21" s="170"/>
      <c r="B21" s="170"/>
      <c r="C21" s="96"/>
      <c r="D21" s="172" t="s">
        <v>224</v>
      </c>
      <c r="E21" s="173"/>
      <c r="F21" s="61">
        <v>44405.444994594902</v>
      </c>
      <c r="G21" s="38" t="s">
        <v>153</v>
      </c>
      <c r="H21" s="39">
        <v>18</v>
      </c>
      <c r="I21" s="40">
        <f>H21/Q$20</f>
        <v>5.0991501416430593E-2</v>
      </c>
      <c r="J21" s="40">
        <f>+H21/L$20</f>
        <v>1.0637040538943388E-3</v>
      </c>
      <c r="K21" s="62">
        <v>17079</v>
      </c>
      <c r="L21" s="62">
        <v>16922</v>
      </c>
      <c r="M21" s="63">
        <v>0.99080742432226698</v>
      </c>
      <c r="N21" s="64">
        <v>3184</v>
      </c>
      <c r="O21" s="62">
        <v>1915</v>
      </c>
      <c r="P21" s="63">
        <v>0.113166292400425</v>
      </c>
      <c r="Q21" s="64">
        <v>353</v>
      </c>
      <c r="R21" s="62">
        <v>214</v>
      </c>
      <c r="S21" s="63">
        <v>0.111749347258486</v>
      </c>
      <c r="T21" s="63">
        <v>1.26462593074105E-2</v>
      </c>
      <c r="U21" s="63">
        <v>2.08604183902612E-2</v>
      </c>
      <c r="V21" s="63">
        <v>0.110866834170854</v>
      </c>
      <c r="W21" s="65">
        <v>2.2000000000000002</v>
      </c>
      <c r="X21" s="95"/>
      <c r="Y21" s="89"/>
      <c r="Z21" s="89"/>
    </row>
    <row r="22" spans="1:26">
      <c r="A22" s="170"/>
      <c r="B22" s="170"/>
      <c r="C22" s="96"/>
      <c r="D22" s="172" t="s">
        <v>224</v>
      </c>
      <c r="E22" s="173"/>
      <c r="F22" s="61">
        <v>44405.444994594902</v>
      </c>
      <c r="G22" s="38" t="s">
        <v>50</v>
      </c>
      <c r="H22" s="39">
        <v>8</v>
      </c>
      <c r="I22" s="40">
        <f t="shared" ref="I22:I24" si="8">H22/Q$20</f>
        <v>2.2662889518413599E-2</v>
      </c>
      <c r="J22" s="40">
        <f t="shared" ref="J22:J24" si="9">+H22/L$20</f>
        <v>4.7275735728637277E-4</v>
      </c>
      <c r="K22" s="62">
        <v>17079</v>
      </c>
      <c r="L22" s="62">
        <v>16922</v>
      </c>
      <c r="M22" s="63">
        <v>0.99080742432226698</v>
      </c>
      <c r="N22" s="64">
        <v>3184</v>
      </c>
      <c r="O22" s="62">
        <v>1915</v>
      </c>
      <c r="P22" s="63">
        <v>0.113166292400425</v>
      </c>
      <c r="Q22" s="64">
        <v>353</v>
      </c>
      <c r="R22" s="62">
        <v>214</v>
      </c>
      <c r="S22" s="63">
        <v>0.111749347258486</v>
      </c>
      <c r="T22" s="63">
        <v>1.26462593074105E-2</v>
      </c>
      <c r="U22" s="63">
        <v>2.08604183902612E-2</v>
      </c>
      <c r="V22" s="63">
        <v>0.110866834170854</v>
      </c>
      <c r="W22" s="65">
        <v>2.2000000000000002</v>
      </c>
      <c r="X22" s="95"/>
      <c r="Y22" s="89"/>
      <c r="Z22" s="89"/>
    </row>
    <row r="23" spans="1:26" ht="26.4">
      <c r="A23" s="170"/>
      <c r="B23" s="170"/>
      <c r="C23" s="96"/>
      <c r="D23" s="172" t="s">
        <v>224</v>
      </c>
      <c r="E23" s="173"/>
      <c r="F23" s="61">
        <v>44405.444994594902</v>
      </c>
      <c r="G23" s="38" t="s">
        <v>154</v>
      </c>
      <c r="H23" s="39">
        <v>0</v>
      </c>
      <c r="I23" s="40">
        <f t="shared" si="8"/>
        <v>0</v>
      </c>
      <c r="J23" s="40">
        <f t="shared" si="9"/>
        <v>0</v>
      </c>
      <c r="K23" s="62">
        <v>17079</v>
      </c>
      <c r="L23" s="62">
        <v>16922</v>
      </c>
      <c r="M23" s="63">
        <v>0.99080742432226698</v>
      </c>
      <c r="N23" s="64">
        <v>3184</v>
      </c>
      <c r="O23" s="62">
        <v>1915</v>
      </c>
      <c r="P23" s="63">
        <v>0.113166292400425</v>
      </c>
      <c r="Q23" s="64">
        <v>353</v>
      </c>
      <c r="R23" s="62">
        <v>214</v>
      </c>
      <c r="S23" s="63">
        <v>0.111749347258486</v>
      </c>
      <c r="T23" s="63">
        <v>1.26462593074105E-2</v>
      </c>
      <c r="U23" s="63">
        <v>2.08604183902612E-2</v>
      </c>
      <c r="V23" s="63">
        <v>0.110866834170854</v>
      </c>
      <c r="W23" s="65">
        <v>2.2000000000000002</v>
      </c>
      <c r="X23" s="95"/>
      <c r="Y23" s="89"/>
      <c r="Z23" s="89"/>
    </row>
    <row r="24" spans="1:26">
      <c r="A24" s="170"/>
      <c r="B24" s="170"/>
      <c r="C24" s="96"/>
      <c r="D24" s="172" t="s">
        <v>224</v>
      </c>
      <c r="E24" s="173"/>
      <c r="F24" s="61">
        <v>44405.444994594902</v>
      </c>
      <c r="G24" s="38" t="s">
        <v>237</v>
      </c>
      <c r="H24" s="39">
        <v>16</v>
      </c>
      <c r="I24" s="40">
        <f t="shared" si="8"/>
        <v>4.5325779036827198E-2</v>
      </c>
      <c r="J24" s="40">
        <f t="shared" si="9"/>
        <v>9.4551471457274554E-4</v>
      </c>
      <c r="K24" s="62">
        <v>17079</v>
      </c>
      <c r="L24" s="62">
        <v>16922</v>
      </c>
      <c r="M24" s="63">
        <v>0.99080742432226698</v>
      </c>
      <c r="N24" s="64">
        <v>3184</v>
      </c>
      <c r="O24" s="62">
        <v>1915</v>
      </c>
      <c r="P24" s="63">
        <v>0.113166292400425</v>
      </c>
      <c r="Q24" s="64">
        <v>353</v>
      </c>
      <c r="R24" s="62">
        <v>214</v>
      </c>
      <c r="S24" s="63">
        <v>0.111749347258486</v>
      </c>
      <c r="T24" s="63">
        <v>1.26462593074105E-2</v>
      </c>
      <c r="U24" s="63">
        <v>2.08604183902612E-2</v>
      </c>
      <c r="V24" s="63">
        <v>0.110866834170854</v>
      </c>
      <c r="W24" s="65">
        <v>2.2000000000000002</v>
      </c>
      <c r="X24" s="95"/>
      <c r="Y24" s="89"/>
      <c r="Z24" s="89"/>
    </row>
    <row r="25" spans="1:26">
      <c r="A25" s="170"/>
      <c r="B25" s="170"/>
      <c r="C25" s="168" t="s">
        <v>132</v>
      </c>
      <c r="D25" s="165"/>
      <c r="E25" s="166"/>
      <c r="F25" s="97" t="s">
        <v>0</v>
      </c>
      <c r="G25" s="97"/>
      <c r="H25" s="97"/>
      <c r="I25" s="97"/>
      <c r="J25" s="97"/>
      <c r="K25" s="69">
        <v>68485</v>
      </c>
      <c r="L25" s="69">
        <v>67818</v>
      </c>
      <c r="M25" s="70">
        <v>0.99026064101628097</v>
      </c>
      <c r="N25" s="71">
        <v>12341</v>
      </c>
      <c r="O25" s="69">
        <v>7488</v>
      </c>
      <c r="P25" s="70">
        <v>0.110413164646554</v>
      </c>
      <c r="Q25" s="71">
        <v>1440</v>
      </c>
      <c r="R25" s="69">
        <v>858</v>
      </c>
      <c r="S25" s="70">
        <v>0.114583333333333</v>
      </c>
      <c r="T25" s="70">
        <v>1.26515084490843E-2</v>
      </c>
      <c r="U25" s="70">
        <v>2.1233300893568102E-2</v>
      </c>
      <c r="V25" s="70">
        <v>0.11668422332063901</v>
      </c>
      <c r="W25" s="97" t="s">
        <v>0</v>
      </c>
      <c r="X25" s="97" t="s">
        <v>0</v>
      </c>
      <c r="Y25" s="89"/>
      <c r="Z25" s="89"/>
    </row>
    <row r="26" spans="1:26">
      <c r="A26" s="170"/>
      <c r="B26" s="170"/>
      <c r="C26" s="169" t="s">
        <v>34</v>
      </c>
      <c r="D26" s="172" t="s">
        <v>226</v>
      </c>
      <c r="E26" s="173"/>
      <c r="F26" s="61">
        <v>44383.458653738402</v>
      </c>
      <c r="G26" s="61"/>
      <c r="H26" s="61"/>
      <c r="I26" s="61"/>
      <c r="J26" s="61"/>
      <c r="K26" s="62">
        <v>577</v>
      </c>
      <c r="L26" s="62">
        <v>493</v>
      </c>
      <c r="M26" s="63">
        <v>0.85441941074523398</v>
      </c>
      <c r="N26" s="64">
        <v>175</v>
      </c>
      <c r="O26" s="62">
        <v>108</v>
      </c>
      <c r="P26" s="63">
        <v>0.21906693711967501</v>
      </c>
      <c r="Q26" s="64">
        <v>12</v>
      </c>
      <c r="R26" s="62">
        <v>6</v>
      </c>
      <c r="S26" s="63">
        <v>5.5555555555555601E-2</v>
      </c>
      <c r="T26" s="63">
        <v>1.2170385395537499E-2</v>
      </c>
      <c r="U26" s="63">
        <v>2.4340770791075099E-2</v>
      </c>
      <c r="V26" s="63">
        <v>6.8571428571428603E-2</v>
      </c>
      <c r="W26" s="65">
        <v>1</v>
      </c>
      <c r="X26" s="95"/>
      <c r="Y26" s="89"/>
      <c r="Z26" s="89"/>
    </row>
    <row r="27" spans="1:26">
      <c r="A27" s="170"/>
      <c r="B27" s="170"/>
      <c r="C27" s="170"/>
      <c r="D27" s="174" t="s">
        <v>0</v>
      </c>
      <c r="E27" s="98" t="s">
        <v>227</v>
      </c>
      <c r="F27" s="99" t="s">
        <v>0</v>
      </c>
      <c r="G27" s="99"/>
      <c r="H27" s="99"/>
      <c r="I27" s="99"/>
      <c r="J27" s="99"/>
      <c r="K27" s="100">
        <v>433</v>
      </c>
      <c r="L27" s="100">
        <v>379</v>
      </c>
      <c r="M27" s="101">
        <v>0.87528868360277101</v>
      </c>
      <c r="N27" s="102">
        <v>145</v>
      </c>
      <c r="O27" s="100">
        <v>89</v>
      </c>
      <c r="P27" s="101">
        <v>0.23482849604221601</v>
      </c>
      <c r="Q27" s="102">
        <v>10</v>
      </c>
      <c r="R27" s="100">
        <v>5</v>
      </c>
      <c r="S27" s="101">
        <v>5.6179775280898903E-2</v>
      </c>
      <c r="T27" s="101">
        <v>1.31926121372032E-2</v>
      </c>
      <c r="U27" s="101">
        <v>2.6385224274406299E-2</v>
      </c>
      <c r="V27" s="101">
        <v>6.8965517241379296E-2</v>
      </c>
      <c r="W27" s="99">
        <v>1</v>
      </c>
      <c r="X27" s="99" t="s">
        <v>228</v>
      </c>
      <c r="Y27" s="89"/>
      <c r="Z27" s="89"/>
    </row>
    <row r="28" spans="1:26">
      <c r="A28" s="170"/>
      <c r="B28" s="170"/>
      <c r="C28" s="171"/>
      <c r="D28" s="175"/>
      <c r="E28" s="98" t="s">
        <v>229</v>
      </c>
      <c r="F28" s="99" t="s">
        <v>0</v>
      </c>
      <c r="G28" s="99"/>
      <c r="H28" s="99"/>
      <c r="I28" s="99"/>
      <c r="J28" s="99"/>
      <c r="K28" s="100">
        <v>144</v>
      </c>
      <c r="L28" s="100">
        <v>114</v>
      </c>
      <c r="M28" s="101">
        <v>0.79166666666666696</v>
      </c>
      <c r="N28" s="102">
        <v>30</v>
      </c>
      <c r="O28" s="100">
        <v>19</v>
      </c>
      <c r="P28" s="101">
        <v>0.16666666666666699</v>
      </c>
      <c r="Q28" s="102">
        <v>2</v>
      </c>
      <c r="R28" s="100">
        <v>1</v>
      </c>
      <c r="S28" s="101">
        <v>5.2631578947368397E-2</v>
      </c>
      <c r="T28" s="101">
        <v>8.7719298245613996E-3</v>
      </c>
      <c r="U28" s="101">
        <v>1.7543859649122799E-2</v>
      </c>
      <c r="V28" s="101">
        <v>6.6666666666666693E-2</v>
      </c>
      <c r="W28" s="99">
        <v>1</v>
      </c>
      <c r="X28" s="99" t="s">
        <v>228</v>
      </c>
      <c r="Y28" s="89"/>
      <c r="Z28" s="89"/>
    </row>
    <row r="29" spans="1:26">
      <c r="A29" s="170"/>
      <c r="B29" s="171"/>
      <c r="C29" s="168" t="s">
        <v>230</v>
      </c>
      <c r="D29" s="165"/>
      <c r="E29" s="166"/>
      <c r="F29" s="97" t="s">
        <v>0</v>
      </c>
      <c r="G29" s="97"/>
      <c r="H29" s="97"/>
      <c r="I29" s="97"/>
      <c r="J29" s="97"/>
      <c r="K29" s="69">
        <v>577</v>
      </c>
      <c r="L29" s="69">
        <v>493</v>
      </c>
      <c r="M29" s="70">
        <v>0.85441941074523398</v>
      </c>
      <c r="N29" s="71">
        <v>175</v>
      </c>
      <c r="O29" s="69">
        <v>108</v>
      </c>
      <c r="P29" s="70">
        <v>0.21906693711967501</v>
      </c>
      <c r="Q29" s="71">
        <v>12</v>
      </c>
      <c r="R29" s="69">
        <v>6</v>
      </c>
      <c r="S29" s="70">
        <v>5.5555555555555601E-2</v>
      </c>
      <c r="T29" s="70">
        <v>1.2170385395537499E-2</v>
      </c>
      <c r="U29" s="70">
        <v>2.4340770791075099E-2</v>
      </c>
      <c r="V29" s="70">
        <v>6.8571428571428603E-2</v>
      </c>
      <c r="W29" s="97" t="s">
        <v>0</v>
      </c>
      <c r="X29" s="97" t="s">
        <v>0</v>
      </c>
      <c r="Y29" s="89"/>
      <c r="Z29" s="89"/>
    </row>
    <row r="30" spans="1:26">
      <c r="A30" s="171"/>
      <c r="B30" s="176" t="s">
        <v>231</v>
      </c>
      <c r="C30" s="165"/>
      <c r="D30" s="165"/>
      <c r="E30" s="166"/>
      <c r="F30" s="103" t="s">
        <v>0</v>
      </c>
      <c r="G30" s="103"/>
      <c r="H30" s="103"/>
      <c r="I30" s="103"/>
      <c r="J30" s="103"/>
      <c r="K30" s="73">
        <v>69062</v>
      </c>
      <c r="L30" s="73">
        <v>68311</v>
      </c>
      <c r="M30" s="74">
        <v>0.98912571312733499</v>
      </c>
      <c r="N30" s="75">
        <v>12516</v>
      </c>
      <c r="O30" s="73">
        <v>7596</v>
      </c>
      <c r="P30" s="74">
        <v>0.111197318147882</v>
      </c>
      <c r="Q30" s="75">
        <v>1452</v>
      </c>
      <c r="R30" s="73">
        <v>864</v>
      </c>
      <c r="S30" s="74">
        <v>0.11374407582938401</v>
      </c>
      <c r="T30" s="74">
        <v>1.2648036187436901E-2</v>
      </c>
      <c r="U30" s="74">
        <v>2.12557274816647E-2</v>
      </c>
      <c r="V30" s="74">
        <v>0.11601150527325001</v>
      </c>
      <c r="W30" s="103" t="s">
        <v>0</v>
      </c>
      <c r="X30" s="103" t="s">
        <v>0</v>
      </c>
      <c r="Y30" s="89"/>
      <c r="Z30" s="89"/>
    </row>
    <row r="31" spans="1:26">
      <c r="A31" s="164" t="s">
        <v>232</v>
      </c>
      <c r="B31" s="165"/>
      <c r="C31" s="165"/>
      <c r="D31" s="165"/>
      <c r="E31" s="166"/>
      <c r="F31" s="104" t="s">
        <v>0</v>
      </c>
      <c r="G31" s="104"/>
      <c r="H31" s="104"/>
      <c r="I31" s="104"/>
      <c r="J31" s="104"/>
      <c r="K31" s="77">
        <v>69062</v>
      </c>
      <c r="L31" s="77">
        <v>68311</v>
      </c>
      <c r="M31" s="78">
        <v>0.98912571312733499</v>
      </c>
      <c r="N31" s="79">
        <v>12516</v>
      </c>
      <c r="O31" s="77">
        <v>7596</v>
      </c>
      <c r="P31" s="78">
        <v>0.111197318147882</v>
      </c>
      <c r="Q31" s="79">
        <v>1452</v>
      </c>
      <c r="R31" s="77">
        <v>864</v>
      </c>
      <c r="S31" s="78">
        <v>0.11374407582938401</v>
      </c>
      <c r="T31" s="78">
        <v>1.2648036187436901E-2</v>
      </c>
      <c r="U31" s="78">
        <v>2.12557274816647E-2</v>
      </c>
      <c r="V31" s="78">
        <v>0.11601150527325001</v>
      </c>
      <c r="W31" s="104" t="s">
        <v>0</v>
      </c>
      <c r="X31" s="104" t="s">
        <v>0</v>
      </c>
      <c r="Y31" s="89"/>
      <c r="Z31" s="89"/>
    </row>
    <row r="32" spans="1:26">
      <c r="A32" s="167" t="s">
        <v>233</v>
      </c>
      <c r="B32" s="165"/>
      <c r="C32" s="165"/>
      <c r="D32" s="165"/>
      <c r="E32" s="166"/>
      <c r="F32" s="105" t="s">
        <v>0</v>
      </c>
      <c r="G32" s="105"/>
      <c r="H32" s="105"/>
      <c r="I32" s="105"/>
      <c r="J32" s="105"/>
      <c r="K32" s="81">
        <v>69062</v>
      </c>
      <c r="L32" s="81">
        <v>68311</v>
      </c>
      <c r="M32" s="82">
        <v>0.98912571312733499</v>
      </c>
      <c r="N32" s="83">
        <v>12516</v>
      </c>
      <c r="O32" s="81">
        <v>7596</v>
      </c>
      <c r="P32" s="82">
        <v>0.111197318147882</v>
      </c>
      <c r="Q32" s="83">
        <v>1452</v>
      </c>
      <c r="R32" s="81">
        <v>864</v>
      </c>
      <c r="S32" s="82">
        <v>0.11374407582938401</v>
      </c>
      <c r="T32" s="82">
        <v>1.2648036187436901E-2</v>
      </c>
      <c r="U32" s="82">
        <v>2.12557274816647E-2</v>
      </c>
      <c r="V32" s="82">
        <v>0.11601150527325001</v>
      </c>
      <c r="W32" s="105" t="s">
        <v>0</v>
      </c>
      <c r="X32" s="105" t="s">
        <v>0</v>
      </c>
      <c r="Y32" s="89"/>
      <c r="Z32" s="89"/>
    </row>
    <row r="33" ht="0" hidden="1" customHeight="1"/>
  </sheetData>
  <autoFilter ref="A3:U3" xr:uid="{EC165E5F-E4D4-4715-9BDC-4ACF245DAE20}">
    <filterColumn colId="3" showButton="0"/>
  </autoFilter>
  <mergeCells count="31">
    <mergeCell ref="D21:E21"/>
    <mergeCell ref="D22:E22"/>
    <mergeCell ref="D23:E23"/>
    <mergeCell ref="D24:E24"/>
    <mergeCell ref="D20:E20"/>
    <mergeCell ref="D5:E5"/>
    <mergeCell ref="D6:E6"/>
    <mergeCell ref="D7:E7"/>
    <mergeCell ref="D10:E10"/>
    <mergeCell ref="D11:E11"/>
    <mergeCell ref="D12:E12"/>
    <mergeCell ref="D15:E15"/>
    <mergeCell ref="D16:E16"/>
    <mergeCell ref="D17:E17"/>
    <mergeCell ref="D18:E18"/>
    <mergeCell ref="A31:E31"/>
    <mergeCell ref="A32:E32"/>
    <mergeCell ref="A2:D2"/>
    <mergeCell ref="C25:E25"/>
    <mergeCell ref="C26:C28"/>
    <mergeCell ref="D26:E26"/>
    <mergeCell ref="D27:D28"/>
    <mergeCell ref="C29:E29"/>
    <mergeCell ref="B30:E30"/>
    <mergeCell ref="D3:E3"/>
    <mergeCell ref="A4:A30"/>
    <mergeCell ref="B4:B29"/>
    <mergeCell ref="C4:C20"/>
    <mergeCell ref="D4:E4"/>
    <mergeCell ref="D9:E9"/>
    <mergeCell ref="D14:E14"/>
  </mergeCells>
  <hyperlinks>
    <hyperlink ref="D4" r:id="rId1" xr:uid="{B2DCD1FD-FCA9-4033-8411-B048E9BB19B0}"/>
    <hyperlink ref="D9" r:id="rId2" xr:uid="{769CEBCF-C72C-4BFA-A54F-6EE486E1483F}"/>
    <hyperlink ref="D14" r:id="rId3" xr:uid="{8F4A219D-B4A0-4C70-9A6A-02302FBF7BF1}"/>
    <hyperlink ref="D20" r:id="rId4" xr:uid="{07ACBC6C-09E0-4301-A59C-CC31A9F57CF7}"/>
    <hyperlink ref="D26" r:id="rId5" xr:uid="{0B9A237B-BC64-4B33-8F6D-E12840A4F5F0}"/>
    <hyperlink ref="E27" r:id="rId6" xr:uid="{2C78E775-7B60-4551-B933-8FAA48799BBA}"/>
    <hyperlink ref="E28" r:id="rId7" xr:uid="{BC05AA08-6CD8-4701-9596-0115ABA45B2E}"/>
    <hyperlink ref="D5" r:id="rId8" xr:uid="{56A84E12-14C0-4DE7-97FA-174577A08B77}"/>
    <hyperlink ref="D6" r:id="rId9" xr:uid="{FB13BD6C-2ABE-496A-B8F1-EC307F237B06}"/>
    <hyperlink ref="D7" r:id="rId10" xr:uid="{697A63B1-B177-4681-86ED-D2138A8013C7}"/>
    <hyperlink ref="D10" r:id="rId11" xr:uid="{4E7F8E4B-1F8D-412D-B827-4130CD226947}"/>
    <hyperlink ref="D11" r:id="rId12" xr:uid="{392D3327-08BE-4C97-894D-183CFF455781}"/>
    <hyperlink ref="D12" r:id="rId13" xr:uid="{BAEF1275-767E-4A3C-8B6D-966FC5E46F86}"/>
    <hyperlink ref="D15" r:id="rId14" xr:uid="{022BBD0F-D72B-4944-93E3-AD778756FAB0}"/>
    <hyperlink ref="D16" r:id="rId15" xr:uid="{C49241B6-D779-44C6-959D-4AF3CCC3CD8D}"/>
    <hyperlink ref="D17" r:id="rId16" xr:uid="{17708C9B-38AD-4776-B921-0104FE0D0B10}"/>
    <hyperlink ref="D18" r:id="rId17" xr:uid="{E21486AF-F53F-4DD3-B375-4990A6B98CB7}"/>
    <hyperlink ref="D21" r:id="rId18" xr:uid="{B676A869-7911-4E19-AB82-8055009930AF}"/>
    <hyperlink ref="D22" r:id="rId19" xr:uid="{39CD0C8D-236B-4206-BECA-62B762D6A845}"/>
    <hyperlink ref="D23" r:id="rId20" xr:uid="{8ED7197D-16DD-4FA2-B03B-DBA2E9B80E34}"/>
    <hyperlink ref="D24" r:id="rId21" xr:uid="{78475D1D-21A6-4D00-AF7E-D4824D6DB14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B674-3C9A-4FB0-BCBC-CD213729D859}">
  <dimension ref="A1:Y66"/>
  <sheetViews>
    <sheetView topLeftCell="B1" workbookViewId="0">
      <selection activeCell="F5" sqref="F5:I8"/>
    </sheetView>
  </sheetViews>
  <sheetFormatPr defaultRowHeight="14.4"/>
  <cols>
    <col min="1" max="1" width="13.6640625" style="90" customWidth="1"/>
    <col min="2" max="2" width="8" style="90" customWidth="1"/>
    <col min="3" max="3" width="15.77734375" style="90" customWidth="1"/>
    <col min="4" max="4" width="34.33203125" style="90" customWidth="1"/>
    <col min="5" max="9" width="9.5546875" style="90" customWidth="1"/>
    <col min="10" max="11" width="8.88671875" style="90"/>
    <col min="12" max="12" width="9.21875" style="90" customWidth="1"/>
    <col min="13" max="15" width="8.88671875" style="90"/>
    <col min="16" max="17" width="8.21875" style="90" customWidth="1"/>
    <col min="18" max="18" width="6.88671875" style="90" customWidth="1"/>
    <col min="19" max="20" width="8.21875" style="90" customWidth="1"/>
    <col min="21" max="22" width="6.88671875" style="90" customWidth="1"/>
    <col min="23" max="23" width="37.5546875" style="90" customWidth="1"/>
    <col min="24" max="24" width="5.88671875" style="90" customWidth="1"/>
    <col min="25" max="25" width="255" style="90" customWidth="1"/>
    <col min="26" max="16384" width="8.88671875" style="90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7" customFormat="1" ht="63" customHeight="1">
      <c r="A2" s="141" t="s">
        <v>307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127" t="s">
        <v>1</v>
      </c>
      <c r="B3" s="92" t="s">
        <v>2</v>
      </c>
      <c r="C3" s="127" t="s">
        <v>3</v>
      </c>
      <c r="D3" s="127" t="s">
        <v>4</v>
      </c>
      <c r="E3" s="92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92" t="s">
        <v>6</v>
      </c>
      <c r="K3" s="92" t="s">
        <v>7</v>
      </c>
      <c r="L3" s="92" t="s">
        <v>8</v>
      </c>
      <c r="M3" s="92" t="s">
        <v>11</v>
      </c>
      <c r="N3" s="92" t="s">
        <v>9</v>
      </c>
      <c r="O3" s="92" t="s">
        <v>171</v>
      </c>
      <c r="P3" s="92" t="s">
        <v>15</v>
      </c>
      <c r="Q3" s="92" t="s">
        <v>12</v>
      </c>
      <c r="R3" s="92" t="s">
        <v>173</v>
      </c>
      <c r="S3" s="92" t="s">
        <v>172</v>
      </c>
      <c r="T3" s="92" t="s">
        <v>16</v>
      </c>
      <c r="U3" s="92" t="s">
        <v>17</v>
      </c>
      <c r="V3" s="92" t="s">
        <v>20</v>
      </c>
      <c r="W3" s="92" t="s">
        <v>21</v>
      </c>
      <c r="X3" s="89"/>
      <c r="Y3" s="89"/>
    </row>
    <row r="4" spans="1:25">
      <c r="A4" s="169" t="s">
        <v>22</v>
      </c>
      <c r="B4" s="160">
        <v>44409</v>
      </c>
      <c r="C4" s="169" t="s">
        <v>23</v>
      </c>
      <c r="D4" s="122" t="s">
        <v>288</v>
      </c>
      <c r="E4" s="61">
        <v>44412.524420451402</v>
      </c>
      <c r="F4" s="61"/>
      <c r="G4" s="61"/>
      <c r="H4" s="61"/>
      <c r="I4" s="61"/>
      <c r="J4" s="62">
        <v>17064</v>
      </c>
      <c r="K4" s="62">
        <v>16898</v>
      </c>
      <c r="L4" s="63">
        <v>0.99027191748710697</v>
      </c>
      <c r="M4" s="64">
        <v>3177</v>
      </c>
      <c r="N4" s="62">
        <v>1882</v>
      </c>
      <c r="O4" s="63">
        <v>0.111374127115635</v>
      </c>
      <c r="P4" s="64">
        <v>475</v>
      </c>
      <c r="Q4" s="62">
        <v>277</v>
      </c>
      <c r="R4" s="63">
        <v>0.14718384697130699</v>
      </c>
      <c r="S4" s="63">
        <v>1.6392472481950499E-2</v>
      </c>
      <c r="T4" s="63">
        <v>2.81098354834892E-2</v>
      </c>
      <c r="U4" s="63">
        <v>0.14951211835064501</v>
      </c>
      <c r="V4" s="65">
        <v>0.1</v>
      </c>
      <c r="W4" s="95" t="s">
        <v>289</v>
      </c>
      <c r="X4" s="89"/>
      <c r="Y4" s="89"/>
    </row>
    <row r="5" spans="1:25">
      <c r="A5" s="178"/>
      <c r="B5" s="161"/>
      <c r="C5" s="178"/>
      <c r="D5" s="122" t="s">
        <v>288</v>
      </c>
      <c r="E5" s="61">
        <v>44412.524420451402</v>
      </c>
      <c r="F5" s="38" t="s">
        <v>309</v>
      </c>
      <c r="G5" s="39">
        <v>36</v>
      </c>
      <c r="H5" s="40">
        <f t="shared" ref="H5" si="0">G5/P$4</f>
        <v>7.5789473684210532E-2</v>
      </c>
      <c r="I5" s="40">
        <f t="shared" ref="I5" si="1">+G5/K$4</f>
        <v>2.1304296366433896E-3</v>
      </c>
      <c r="J5" s="62">
        <v>17064</v>
      </c>
      <c r="K5" s="62">
        <v>16898</v>
      </c>
      <c r="L5" s="63">
        <v>0.99027191748710697</v>
      </c>
      <c r="M5" s="64">
        <v>3177</v>
      </c>
      <c r="N5" s="62">
        <v>1882</v>
      </c>
      <c r="O5" s="63">
        <v>0.111374127115635</v>
      </c>
      <c r="P5" s="64">
        <v>475</v>
      </c>
      <c r="Q5" s="62">
        <v>277</v>
      </c>
      <c r="R5" s="63">
        <v>0.14718384697130699</v>
      </c>
      <c r="S5" s="63">
        <v>1.6392472481950499E-2</v>
      </c>
      <c r="T5" s="63">
        <v>2.81098354834892E-2</v>
      </c>
      <c r="U5" s="63">
        <v>0.14951211835064501</v>
      </c>
      <c r="V5" s="65">
        <v>0.1</v>
      </c>
      <c r="W5" s="95"/>
      <c r="X5" s="89"/>
      <c r="Y5" s="89"/>
    </row>
    <row r="6" spans="1:25">
      <c r="A6" s="178"/>
      <c r="B6" s="161"/>
      <c r="C6" s="178"/>
      <c r="D6" s="122" t="s">
        <v>288</v>
      </c>
      <c r="E6" s="61">
        <v>44412.524420451402</v>
      </c>
      <c r="F6" s="38" t="s">
        <v>201</v>
      </c>
      <c r="G6" s="39">
        <v>2</v>
      </c>
      <c r="H6" s="40">
        <f t="shared" ref="H6:H8" si="2">G6/P$4</f>
        <v>4.2105263157894736E-3</v>
      </c>
      <c r="I6" s="40">
        <f t="shared" ref="I6:I8" si="3">+G6/K$4</f>
        <v>1.1835720203574388E-4</v>
      </c>
      <c r="J6" s="62">
        <v>17064</v>
      </c>
      <c r="K6" s="62">
        <v>16898</v>
      </c>
      <c r="L6" s="63">
        <v>0.99027191748710697</v>
      </c>
      <c r="M6" s="64">
        <v>3177</v>
      </c>
      <c r="N6" s="62">
        <v>1882</v>
      </c>
      <c r="O6" s="63">
        <v>0.111374127115635</v>
      </c>
      <c r="P6" s="64">
        <v>475</v>
      </c>
      <c r="Q6" s="62">
        <v>277</v>
      </c>
      <c r="R6" s="63">
        <v>0.14718384697130699</v>
      </c>
      <c r="S6" s="63">
        <v>1.6392472481950499E-2</v>
      </c>
      <c r="T6" s="63">
        <v>2.81098354834892E-2</v>
      </c>
      <c r="U6" s="63">
        <v>0.14951211835064501</v>
      </c>
      <c r="V6" s="65">
        <v>0.1</v>
      </c>
      <c r="W6" s="95"/>
      <c r="X6" s="89"/>
      <c r="Y6" s="89"/>
    </row>
    <row r="7" spans="1:25">
      <c r="A7" s="178"/>
      <c r="B7" s="161"/>
      <c r="C7" s="178"/>
      <c r="D7" s="122" t="s">
        <v>288</v>
      </c>
      <c r="E7" s="61">
        <v>44412.524420451402</v>
      </c>
      <c r="F7" s="38" t="s">
        <v>50</v>
      </c>
      <c r="G7" s="39">
        <v>7</v>
      </c>
      <c r="H7" s="40">
        <f t="shared" si="2"/>
        <v>1.4736842105263158E-2</v>
      </c>
      <c r="I7" s="40">
        <f t="shared" si="3"/>
        <v>4.1425020712510354E-4</v>
      </c>
      <c r="J7" s="62">
        <v>17064</v>
      </c>
      <c r="K7" s="62">
        <v>16898</v>
      </c>
      <c r="L7" s="63">
        <v>0.99027191748710697</v>
      </c>
      <c r="M7" s="64">
        <v>3177</v>
      </c>
      <c r="N7" s="62">
        <v>1882</v>
      </c>
      <c r="O7" s="63">
        <v>0.111374127115635</v>
      </c>
      <c r="P7" s="64">
        <v>475</v>
      </c>
      <c r="Q7" s="62">
        <v>277</v>
      </c>
      <c r="R7" s="63">
        <v>0.14718384697130699</v>
      </c>
      <c r="S7" s="63">
        <v>1.6392472481950499E-2</v>
      </c>
      <c r="T7" s="63">
        <v>2.81098354834892E-2</v>
      </c>
      <c r="U7" s="63">
        <v>0.14951211835064501</v>
      </c>
      <c r="V7" s="65">
        <v>0.1</v>
      </c>
      <c r="W7" s="95"/>
      <c r="X7" s="89"/>
      <c r="Y7" s="89"/>
    </row>
    <row r="8" spans="1:25" ht="26.4">
      <c r="A8" s="178"/>
      <c r="B8" s="161"/>
      <c r="C8" s="178"/>
      <c r="D8" s="122" t="s">
        <v>288</v>
      </c>
      <c r="E8" s="61">
        <v>44412.524420451402</v>
      </c>
      <c r="F8" s="38" t="s">
        <v>154</v>
      </c>
      <c r="G8" s="39">
        <v>1</v>
      </c>
      <c r="H8" s="40">
        <f t="shared" si="2"/>
        <v>2.1052631578947368E-3</v>
      </c>
      <c r="I8" s="40">
        <f t="shared" si="3"/>
        <v>5.917860101787194E-5</v>
      </c>
      <c r="J8" s="62">
        <v>17064</v>
      </c>
      <c r="K8" s="62">
        <v>16898</v>
      </c>
      <c r="L8" s="63">
        <v>0.99027191748710697</v>
      </c>
      <c r="M8" s="64">
        <v>3177</v>
      </c>
      <c r="N8" s="62">
        <v>1882</v>
      </c>
      <c r="O8" s="63">
        <v>0.111374127115635</v>
      </c>
      <c r="P8" s="64">
        <v>475</v>
      </c>
      <c r="Q8" s="62">
        <v>277</v>
      </c>
      <c r="R8" s="63">
        <v>0.14718384697130699</v>
      </c>
      <c r="S8" s="63">
        <v>1.6392472481950499E-2</v>
      </c>
      <c r="T8" s="63">
        <v>2.81098354834892E-2</v>
      </c>
      <c r="U8" s="63">
        <v>0.14951211835064501</v>
      </c>
      <c r="V8" s="65">
        <v>0.1</v>
      </c>
      <c r="W8" s="95"/>
      <c r="X8" s="89"/>
      <c r="Y8" s="89"/>
    </row>
    <row r="9" spans="1:25">
      <c r="A9" s="178"/>
      <c r="B9" s="161"/>
      <c r="C9" s="178"/>
      <c r="D9" s="122"/>
      <c r="E9" s="61"/>
      <c r="F9" s="61"/>
      <c r="G9" s="61"/>
      <c r="H9" s="61"/>
      <c r="I9" s="61"/>
      <c r="J9" s="62"/>
      <c r="K9" s="62"/>
      <c r="L9" s="63"/>
      <c r="M9" s="64"/>
      <c r="N9" s="62"/>
      <c r="O9" s="63"/>
      <c r="P9" s="64"/>
      <c r="Q9" s="62"/>
      <c r="R9" s="63"/>
      <c r="S9" s="63"/>
      <c r="T9" s="63"/>
      <c r="U9" s="63"/>
      <c r="V9" s="65"/>
      <c r="W9" s="95"/>
      <c r="X9" s="89"/>
      <c r="Y9" s="89"/>
    </row>
    <row r="10" spans="1:25">
      <c r="A10" s="170"/>
      <c r="B10" s="170"/>
      <c r="C10" s="170"/>
      <c r="D10" s="122" t="s">
        <v>290</v>
      </c>
      <c r="E10" s="61">
        <v>44419.417354166697</v>
      </c>
      <c r="F10" s="61"/>
      <c r="G10" s="61"/>
      <c r="H10" s="61"/>
      <c r="I10" s="61"/>
      <c r="J10" s="62">
        <v>17042</v>
      </c>
      <c r="K10" s="62">
        <v>16883</v>
      </c>
      <c r="L10" s="63">
        <v>0.99067010914211995</v>
      </c>
      <c r="M10" s="64">
        <v>2809</v>
      </c>
      <c r="N10" s="62">
        <v>1770</v>
      </c>
      <c r="O10" s="63">
        <v>0.10483918734821999</v>
      </c>
      <c r="P10" s="64">
        <v>282</v>
      </c>
      <c r="Q10" s="62">
        <v>180</v>
      </c>
      <c r="R10" s="63">
        <v>0.101694915254237</v>
      </c>
      <c r="S10" s="63">
        <v>1.0661612272700301E-2</v>
      </c>
      <c r="T10" s="63">
        <v>1.67031925605639E-2</v>
      </c>
      <c r="U10" s="63">
        <v>0.100391598433606</v>
      </c>
      <c r="V10" s="65">
        <v>0.1</v>
      </c>
      <c r="W10" s="95" t="s">
        <v>291</v>
      </c>
      <c r="X10" s="89"/>
      <c r="Y10" s="89"/>
    </row>
    <row r="11" spans="1:25">
      <c r="A11" s="170"/>
      <c r="B11" s="170"/>
      <c r="C11" s="170"/>
      <c r="D11" s="122" t="s">
        <v>290</v>
      </c>
      <c r="E11" s="61">
        <v>44419.417354166697</v>
      </c>
      <c r="F11" s="38" t="s">
        <v>309</v>
      </c>
      <c r="G11" s="39">
        <v>29</v>
      </c>
      <c r="H11" s="40">
        <f>G11/P$10</f>
        <v>0.10283687943262411</v>
      </c>
      <c r="I11" s="40">
        <f>+G11/K$10</f>
        <v>1.7177041994906118E-3</v>
      </c>
      <c r="J11" s="62">
        <v>17042</v>
      </c>
      <c r="K11" s="62">
        <v>16883</v>
      </c>
      <c r="L11" s="63">
        <v>0.99067010914211995</v>
      </c>
      <c r="M11" s="64">
        <v>2809</v>
      </c>
      <c r="N11" s="62">
        <v>1770</v>
      </c>
      <c r="O11" s="63">
        <v>0.10483918734821999</v>
      </c>
      <c r="P11" s="64">
        <v>282</v>
      </c>
      <c r="Q11" s="62">
        <v>180</v>
      </c>
      <c r="R11" s="63">
        <v>0.101694915254237</v>
      </c>
      <c r="S11" s="63">
        <v>1.0661612272700301E-2</v>
      </c>
      <c r="T11" s="63">
        <v>1.67031925605639E-2</v>
      </c>
      <c r="U11" s="63">
        <v>0.100391598433606</v>
      </c>
      <c r="V11" s="65">
        <v>0.1</v>
      </c>
      <c r="W11" s="95"/>
      <c r="X11" s="89"/>
      <c r="Y11" s="89"/>
    </row>
    <row r="12" spans="1:25">
      <c r="A12" s="170"/>
      <c r="B12" s="170"/>
      <c r="C12" s="170"/>
      <c r="D12" s="122" t="s">
        <v>290</v>
      </c>
      <c r="E12" s="61">
        <v>44419.417354166697</v>
      </c>
      <c r="F12" s="38" t="s">
        <v>201</v>
      </c>
      <c r="G12" s="39">
        <v>1</v>
      </c>
      <c r="H12" s="40">
        <f t="shared" ref="H12:H14" si="4">G12/P$10</f>
        <v>3.5460992907801418E-3</v>
      </c>
      <c r="I12" s="40">
        <f t="shared" ref="I12:I14" si="5">+G12/K$10</f>
        <v>5.9231179292779722E-5</v>
      </c>
      <c r="J12" s="62">
        <v>17042</v>
      </c>
      <c r="K12" s="62">
        <v>16883</v>
      </c>
      <c r="L12" s="63">
        <v>0.99067010914211995</v>
      </c>
      <c r="M12" s="64">
        <v>2809</v>
      </c>
      <c r="N12" s="62">
        <v>1770</v>
      </c>
      <c r="O12" s="63">
        <v>0.10483918734821999</v>
      </c>
      <c r="P12" s="64">
        <v>282</v>
      </c>
      <c r="Q12" s="62">
        <v>180</v>
      </c>
      <c r="R12" s="63">
        <v>0.101694915254237</v>
      </c>
      <c r="S12" s="63">
        <v>1.0661612272700301E-2</v>
      </c>
      <c r="T12" s="63">
        <v>1.67031925605639E-2</v>
      </c>
      <c r="U12" s="63">
        <v>0.100391598433606</v>
      </c>
      <c r="V12" s="65">
        <v>0.1</v>
      </c>
      <c r="W12" s="95"/>
      <c r="X12" s="89"/>
      <c r="Y12" s="89"/>
    </row>
    <row r="13" spans="1:25">
      <c r="A13" s="170"/>
      <c r="B13" s="170"/>
      <c r="C13" s="170"/>
      <c r="D13" s="122" t="s">
        <v>290</v>
      </c>
      <c r="E13" s="61">
        <v>44419.417354166697</v>
      </c>
      <c r="F13" s="38" t="s">
        <v>50</v>
      </c>
      <c r="G13" s="39">
        <v>4</v>
      </c>
      <c r="H13" s="40">
        <f t="shared" si="4"/>
        <v>1.4184397163120567E-2</v>
      </c>
      <c r="I13" s="40">
        <f t="shared" si="5"/>
        <v>2.3692471717111889E-4</v>
      </c>
      <c r="J13" s="62">
        <v>17042</v>
      </c>
      <c r="K13" s="62">
        <v>16883</v>
      </c>
      <c r="L13" s="63">
        <v>0.99067010914211995</v>
      </c>
      <c r="M13" s="64">
        <v>2809</v>
      </c>
      <c r="N13" s="62">
        <v>1770</v>
      </c>
      <c r="O13" s="63">
        <v>0.10483918734821999</v>
      </c>
      <c r="P13" s="64">
        <v>282</v>
      </c>
      <c r="Q13" s="62">
        <v>180</v>
      </c>
      <c r="R13" s="63">
        <v>0.101694915254237</v>
      </c>
      <c r="S13" s="63">
        <v>1.0661612272700301E-2</v>
      </c>
      <c r="T13" s="63">
        <v>1.67031925605639E-2</v>
      </c>
      <c r="U13" s="63">
        <v>0.100391598433606</v>
      </c>
      <c r="V13" s="65">
        <v>0.1</v>
      </c>
      <c r="W13" s="95"/>
      <c r="X13" s="89"/>
      <c r="Y13" s="89"/>
    </row>
    <row r="14" spans="1:25" ht="26.4">
      <c r="A14" s="170"/>
      <c r="B14" s="170"/>
      <c r="C14" s="170"/>
      <c r="D14" s="122" t="s">
        <v>290</v>
      </c>
      <c r="E14" s="61">
        <v>44419.417354166697</v>
      </c>
      <c r="F14" s="38" t="s">
        <v>154</v>
      </c>
      <c r="G14" s="39">
        <v>0</v>
      </c>
      <c r="H14" s="40">
        <f t="shared" si="4"/>
        <v>0</v>
      </c>
      <c r="I14" s="40">
        <f t="shared" si="5"/>
        <v>0</v>
      </c>
      <c r="J14" s="62">
        <v>17042</v>
      </c>
      <c r="K14" s="62">
        <v>16883</v>
      </c>
      <c r="L14" s="63">
        <v>0.99067010914211995</v>
      </c>
      <c r="M14" s="64">
        <v>2809</v>
      </c>
      <c r="N14" s="62">
        <v>1770</v>
      </c>
      <c r="O14" s="63">
        <v>0.10483918734821999</v>
      </c>
      <c r="P14" s="64">
        <v>282</v>
      </c>
      <c r="Q14" s="62">
        <v>180</v>
      </c>
      <c r="R14" s="63">
        <v>0.101694915254237</v>
      </c>
      <c r="S14" s="63">
        <v>1.0661612272700301E-2</v>
      </c>
      <c r="T14" s="63">
        <v>1.67031925605639E-2</v>
      </c>
      <c r="U14" s="63">
        <v>0.100391598433606</v>
      </c>
      <c r="V14" s="65">
        <v>0.1</v>
      </c>
      <c r="W14" s="95"/>
      <c r="X14" s="89"/>
      <c r="Y14" s="89"/>
    </row>
    <row r="15" spans="1:25">
      <c r="A15" s="170"/>
      <c r="B15" s="170"/>
      <c r="C15" s="170"/>
      <c r="D15" s="122" t="s">
        <v>290</v>
      </c>
      <c r="E15" s="61">
        <v>44419.417354166697</v>
      </c>
      <c r="F15" s="38" t="s">
        <v>254</v>
      </c>
      <c r="G15" s="39">
        <v>0</v>
      </c>
      <c r="H15" s="40">
        <f t="shared" ref="H15" si="6">G15/P$10</f>
        <v>0</v>
      </c>
      <c r="I15" s="40">
        <f t="shared" ref="I15" si="7">+G15/K$10</f>
        <v>0</v>
      </c>
      <c r="J15" s="62">
        <v>17042</v>
      </c>
      <c r="K15" s="62">
        <v>16883</v>
      </c>
      <c r="L15" s="63">
        <v>0.99067010914211995</v>
      </c>
      <c r="M15" s="64">
        <v>2809</v>
      </c>
      <c r="N15" s="62">
        <v>1770</v>
      </c>
      <c r="O15" s="63">
        <v>0.10483918734821999</v>
      </c>
      <c r="P15" s="64">
        <v>282</v>
      </c>
      <c r="Q15" s="62">
        <v>180</v>
      </c>
      <c r="R15" s="63">
        <v>0.101694915254237</v>
      </c>
      <c r="S15" s="63">
        <v>1.0661612272700301E-2</v>
      </c>
      <c r="T15" s="63">
        <v>1.67031925605639E-2</v>
      </c>
      <c r="U15" s="63">
        <v>0.100391598433606</v>
      </c>
      <c r="V15" s="65">
        <v>0.1</v>
      </c>
      <c r="W15" s="95"/>
      <c r="X15" s="89"/>
      <c r="Y15" s="89"/>
    </row>
    <row r="16" spans="1:25">
      <c r="A16" s="170"/>
      <c r="B16" s="170"/>
      <c r="C16" s="170"/>
      <c r="D16" s="122"/>
      <c r="E16" s="61"/>
      <c r="F16" s="61"/>
      <c r="G16" s="61"/>
      <c r="H16" s="61"/>
      <c r="I16" s="61"/>
      <c r="J16" s="62"/>
      <c r="K16" s="62"/>
      <c r="L16" s="63"/>
      <c r="M16" s="64"/>
      <c r="N16" s="62"/>
      <c r="O16" s="63"/>
      <c r="P16" s="64"/>
      <c r="Q16" s="62"/>
      <c r="R16" s="63"/>
      <c r="S16" s="63"/>
      <c r="T16" s="63"/>
      <c r="U16" s="63"/>
      <c r="V16" s="65"/>
      <c r="W16" s="95"/>
      <c r="X16" s="89"/>
      <c r="Y16" s="89"/>
    </row>
    <row r="17" spans="1:25" ht="20.399999999999999">
      <c r="A17" s="170"/>
      <c r="B17" s="170"/>
      <c r="C17" s="170"/>
      <c r="D17" s="122" t="s">
        <v>292</v>
      </c>
      <c r="E17" s="61">
        <v>44421.542224618097</v>
      </c>
      <c r="F17" s="61"/>
      <c r="G17" s="61"/>
      <c r="H17" s="61"/>
      <c r="I17" s="61"/>
      <c r="J17" s="62">
        <v>21811</v>
      </c>
      <c r="K17" s="62">
        <v>16676</v>
      </c>
      <c r="L17" s="63">
        <v>0.76456833707762095</v>
      </c>
      <c r="M17" s="64">
        <v>2427</v>
      </c>
      <c r="N17" s="62">
        <v>1754</v>
      </c>
      <c r="O17" s="63">
        <v>0.10518109858479301</v>
      </c>
      <c r="P17" s="64">
        <v>56</v>
      </c>
      <c r="Q17" s="62">
        <v>36</v>
      </c>
      <c r="R17" s="63">
        <v>2.0524515393386501E-2</v>
      </c>
      <c r="S17" s="63">
        <v>2.15879107699688E-3</v>
      </c>
      <c r="T17" s="63">
        <v>3.3581194531062601E-3</v>
      </c>
      <c r="U17" s="63">
        <v>2.3073753605274E-2</v>
      </c>
      <c r="V17" s="65">
        <v>0.1</v>
      </c>
      <c r="W17" s="95" t="s">
        <v>61</v>
      </c>
      <c r="X17" s="89"/>
      <c r="Y17" s="89"/>
    </row>
    <row r="18" spans="1:25" ht="20.399999999999999">
      <c r="A18" s="170"/>
      <c r="B18" s="170"/>
      <c r="C18" s="170"/>
      <c r="D18" s="122" t="s">
        <v>292</v>
      </c>
      <c r="E18" s="61">
        <v>44421.542224618097</v>
      </c>
      <c r="F18" s="38" t="s">
        <v>78</v>
      </c>
      <c r="G18" s="39">
        <v>10</v>
      </c>
      <c r="H18" s="40">
        <f t="shared" ref="H18:H19" si="8">G18/P$10</f>
        <v>3.5460992907801421E-2</v>
      </c>
      <c r="I18" s="40">
        <f t="shared" ref="I18:I19" si="9">+G18/K$10</f>
        <v>5.9231179292779719E-4</v>
      </c>
      <c r="J18" s="62">
        <v>21811</v>
      </c>
      <c r="K18" s="62">
        <v>16676</v>
      </c>
      <c r="L18" s="63">
        <v>0.76456833707762095</v>
      </c>
      <c r="M18" s="64">
        <v>2427</v>
      </c>
      <c r="N18" s="62">
        <v>1754</v>
      </c>
      <c r="O18" s="63">
        <v>0.10518109858479301</v>
      </c>
      <c r="P18" s="64">
        <v>56</v>
      </c>
      <c r="Q18" s="62">
        <v>36</v>
      </c>
      <c r="R18" s="63">
        <v>2.0524515393386501E-2</v>
      </c>
      <c r="S18" s="63">
        <v>2.15879107699688E-3</v>
      </c>
      <c r="T18" s="63">
        <v>3.3581194531062601E-3</v>
      </c>
      <c r="U18" s="63">
        <v>2.3073753605274E-2</v>
      </c>
      <c r="V18" s="65">
        <v>0.1</v>
      </c>
      <c r="W18" s="95"/>
      <c r="X18" s="89"/>
      <c r="Y18" s="89"/>
    </row>
    <row r="19" spans="1:25" ht="26.4">
      <c r="A19" s="170"/>
      <c r="B19" s="170"/>
      <c r="C19" s="170"/>
      <c r="D19" s="122" t="s">
        <v>292</v>
      </c>
      <c r="E19" s="61">
        <v>44421.542224618097</v>
      </c>
      <c r="F19" s="38" t="s">
        <v>79</v>
      </c>
      <c r="G19" s="39">
        <v>19</v>
      </c>
      <c r="H19" s="40">
        <f t="shared" si="8"/>
        <v>6.7375886524822695E-2</v>
      </c>
      <c r="I19" s="40">
        <f t="shared" si="9"/>
        <v>1.1253924065628147E-3</v>
      </c>
      <c r="J19" s="62">
        <v>21811</v>
      </c>
      <c r="K19" s="62">
        <v>16676</v>
      </c>
      <c r="L19" s="63">
        <v>0.76456833707762095</v>
      </c>
      <c r="M19" s="64">
        <v>2427</v>
      </c>
      <c r="N19" s="62">
        <v>1754</v>
      </c>
      <c r="O19" s="63">
        <v>0.10518109858479301</v>
      </c>
      <c r="P19" s="64">
        <v>56</v>
      </c>
      <c r="Q19" s="62">
        <v>36</v>
      </c>
      <c r="R19" s="63">
        <v>2.0524515393386501E-2</v>
      </c>
      <c r="S19" s="63">
        <v>2.15879107699688E-3</v>
      </c>
      <c r="T19" s="63">
        <v>3.3581194531062601E-3</v>
      </c>
      <c r="U19" s="63">
        <v>2.3073753605274E-2</v>
      </c>
      <c r="V19" s="65">
        <v>0.1</v>
      </c>
      <c r="W19" s="95"/>
      <c r="X19" s="89"/>
      <c r="Y19" s="89"/>
    </row>
    <row r="20" spans="1:25">
      <c r="A20" s="170"/>
      <c r="B20" s="170"/>
      <c r="C20" s="170"/>
      <c r="D20" s="122"/>
      <c r="E20" s="61"/>
      <c r="F20" s="61"/>
      <c r="G20" s="61"/>
      <c r="H20" s="61"/>
      <c r="I20" s="61"/>
      <c r="J20" s="62"/>
      <c r="K20" s="62"/>
      <c r="L20" s="63"/>
      <c r="M20" s="64"/>
      <c r="N20" s="62"/>
      <c r="O20" s="63"/>
      <c r="P20" s="64"/>
      <c r="Q20" s="62"/>
      <c r="R20" s="63"/>
      <c r="S20" s="63"/>
      <c r="T20" s="63"/>
      <c r="U20" s="63"/>
      <c r="V20" s="65"/>
      <c r="W20" s="95"/>
      <c r="X20" s="89"/>
      <c r="Y20" s="89"/>
    </row>
    <row r="21" spans="1:25" ht="20.399999999999999">
      <c r="A21" s="170"/>
      <c r="B21" s="170"/>
      <c r="C21" s="170"/>
      <c r="D21" s="122" t="s">
        <v>293</v>
      </c>
      <c r="E21" s="61">
        <v>44425.6833793982</v>
      </c>
      <c r="F21" s="61"/>
      <c r="G21" s="61"/>
      <c r="H21" s="61"/>
      <c r="I21" s="61"/>
      <c r="J21" s="62">
        <v>19207</v>
      </c>
      <c r="K21" s="62">
        <v>18603</v>
      </c>
      <c r="L21" s="63">
        <v>0.96855313167074497</v>
      </c>
      <c r="M21" s="64">
        <v>2681</v>
      </c>
      <c r="N21" s="62">
        <v>1922</v>
      </c>
      <c r="O21" s="63">
        <v>0.10331666935440501</v>
      </c>
      <c r="P21" s="64">
        <v>64</v>
      </c>
      <c r="Q21" s="62">
        <v>48</v>
      </c>
      <c r="R21" s="63">
        <v>2.4973985431841799E-2</v>
      </c>
      <c r="S21" s="63">
        <v>2.5802289953233402E-3</v>
      </c>
      <c r="T21" s="63">
        <v>3.4403053270977801E-3</v>
      </c>
      <c r="U21" s="63">
        <v>2.38716896680343E-2</v>
      </c>
      <c r="V21" s="65">
        <v>0.1</v>
      </c>
      <c r="W21" s="95" t="s">
        <v>84</v>
      </c>
      <c r="X21" s="89"/>
      <c r="Y21" s="89"/>
    </row>
    <row r="22" spans="1:25" ht="20.399999999999999">
      <c r="A22" s="170"/>
      <c r="B22" s="170"/>
      <c r="C22" s="170"/>
      <c r="D22" s="122" t="s">
        <v>293</v>
      </c>
      <c r="E22" s="61">
        <v>44425.6833793982</v>
      </c>
      <c r="F22" s="38" t="s">
        <v>78</v>
      </c>
      <c r="G22" s="39">
        <v>16</v>
      </c>
      <c r="H22" s="40">
        <f t="shared" ref="H22:H23" si="10">G22/P$10</f>
        <v>5.6737588652482268E-2</v>
      </c>
      <c r="I22" s="40">
        <f t="shared" ref="I22:I23" si="11">+G22/K$10</f>
        <v>9.4769886868447555E-4</v>
      </c>
      <c r="J22" s="62">
        <v>19207</v>
      </c>
      <c r="K22" s="62">
        <v>18603</v>
      </c>
      <c r="L22" s="63">
        <v>0.96855313167074497</v>
      </c>
      <c r="M22" s="64">
        <v>2681</v>
      </c>
      <c r="N22" s="62">
        <v>1922</v>
      </c>
      <c r="O22" s="63">
        <v>0.10331666935440501</v>
      </c>
      <c r="P22" s="64">
        <v>64</v>
      </c>
      <c r="Q22" s="62">
        <v>48</v>
      </c>
      <c r="R22" s="63">
        <v>2.4973985431841799E-2</v>
      </c>
      <c r="S22" s="63">
        <v>2.5802289953233402E-3</v>
      </c>
      <c r="T22" s="63">
        <v>3.4403053270977801E-3</v>
      </c>
      <c r="U22" s="63">
        <v>2.38716896680343E-2</v>
      </c>
      <c r="V22" s="65">
        <v>0.1</v>
      </c>
      <c r="W22" s="95"/>
      <c r="X22" s="89"/>
      <c r="Y22" s="89"/>
    </row>
    <row r="23" spans="1:25" ht="26.4">
      <c r="A23" s="170"/>
      <c r="B23" s="170"/>
      <c r="C23" s="170"/>
      <c r="D23" s="122" t="s">
        <v>293</v>
      </c>
      <c r="E23" s="61">
        <v>44425.6833793982</v>
      </c>
      <c r="F23" s="38" t="s">
        <v>79</v>
      </c>
      <c r="G23" s="39">
        <v>24</v>
      </c>
      <c r="H23" s="40">
        <f t="shared" si="10"/>
        <v>8.5106382978723402E-2</v>
      </c>
      <c r="I23" s="40">
        <f t="shared" si="11"/>
        <v>1.4215483030267132E-3</v>
      </c>
      <c r="J23" s="62">
        <v>19207</v>
      </c>
      <c r="K23" s="62">
        <v>18603</v>
      </c>
      <c r="L23" s="63">
        <v>0.96855313167074497</v>
      </c>
      <c r="M23" s="64">
        <v>2681</v>
      </c>
      <c r="N23" s="62">
        <v>1922</v>
      </c>
      <c r="O23" s="63">
        <v>0.10331666935440501</v>
      </c>
      <c r="P23" s="64">
        <v>64</v>
      </c>
      <c r="Q23" s="62">
        <v>48</v>
      </c>
      <c r="R23" s="63">
        <v>2.4973985431841799E-2</v>
      </c>
      <c r="S23" s="63">
        <v>2.5802289953233402E-3</v>
      </c>
      <c r="T23" s="63">
        <v>3.4403053270977801E-3</v>
      </c>
      <c r="U23" s="63">
        <v>2.38716896680343E-2</v>
      </c>
      <c r="V23" s="65">
        <v>0.1</v>
      </c>
      <c r="W23" s="95"/>
      <c r="X23" s="89"/>
      <c r="Y23" s="89"/>
    </row>
    <row r="24" spans="1:25">
      <c r="A24" s="170"/>
      <c r="B24" s="170"/>
      <c r="C24" s="170"/>
      <c r="D24" s="122"/>
      <c r="E24" s="61"/>
      <c r="F24" s="61"/>
      <c r="G24" s="61"/>
      <c r="H24" s="61"/>
      <c r="I24" s="61"/>
      <c r="J24" s="62"/>
      <c r="K24" s="62"/>
      <c r="L24" s="63"/>
      <c r="M24" s="64"/>
      <c r="N24" s="62"/>
      <c r="O24" s="63"/>
      <c r="P24" s="64"/>
      <c r="Q24" s="62"/>
      <c r="R24" s="63"/>
      <c r="S24" s="63"/>
      <c r="T24" s="63"/>
      <c r="U24" s="63"/>
      <c r="V24" s="65"/>
      <c r="W24" s="95"/>
      <c r="X24" s="89"/>
      <c r="Y24" s="89"/>
    </row>
    <row r="25" spans="1:25">
      <c r="A25" s="170"/>
      <c r="B25" s="170"/>
      <c r="C25" s="170"/>
      <c r="D25" s="122" t="s">
        <v>294</v>
      </c>
      <c r="E25" s="61">
        <v>44426.375523761599</v>
      </c>
      <c r="F25" s="61"/>
      <c r="G25" s="61"/>
      <c r="H25" s="61"/>
      <c r="I25" s="61"/>
      <c r="J25" s="62">
        <v>18243</v>
      </c>
      <c r="K25" s="62">
        <v>17642</v>
      </c>
      <c r="L25" s="63">
        <v>0.96705585704105701</v>
      </c>
      <c r="M25" s="64">
        <v>3239</v>
      </c>
      <c r="N25" s="62">
        <v>1931</v>
      </c>
      <c r="O25" s="63">
        <v>0.10945471035029999</v>
      </c>
      <c r="P25" s="64">
        <v>507</v>
      </c>
      <c r="Q25" s="62">
        <v>294</v>
      </c>
      <c r="R25" s="63">
        <v>0.15225271879855001</v>
      </c>
      <c r="S25" s="63">
        <v>1.6664777236141001E-2</v>
      </c>
      <c r="T25" s="63">
        <v>2.8738238294977899E-2</v>
      </c>
      <c r="U25" s="63">
        <v>0.15652979314603299</v>
      </c>
      <c r="V25" s="65">
        <v>3.3</v>
      </c>
      <c r="W25" s="95" t="s">
        <v>295</v>
      </c>
      <c r="X25" s="89"/>
      <c r="Y25" s="89"/>
    </row>
    <row r="26" spans="1:25">
      <c r="A26" s="170"/>
      <c r="B26" s="170"/>
      <c r="C26" s="170"/>
      <c r="D26" s="122" t="s">
        <v>294</v>
      </c>
      <c r="E26" s="61">
        <v>44426.375523761599</v>
      </c>
      <c r="F26" s="38" t="s">
        <v>309</v>
      </c>
      <c r="G26" s="39">
        <v>48</v>
      </c>
      <c r="H26" s="40">
        <f>G26/P$25</f>
        <v>9.4674556213017749E-2</v>
      </c>
      <c r="I26" s="40">
        <f>+G26/K$25</f>
        <v>2.7207799569209839E-3</v>
      </c>
      <c r="J26" s="62">
        <v>18243</v>
      </c>
      <c r="K26" s="62">
        <v>17642</v>
      </c>
      <c r="L26" s="63">
        <v>0.96705585704105701</v>
      </c>
      <c r="M26" s="64">
        <v>3239</v>
      </c>
      <c r="N26" s="62">
        <v>1931</v>
      </c>
      <c r="O26" s="63">
        <v>0.10945471035029999</v>
      </c>
      <c r="P26" s="64">
        <v>507</v>
      </c>
      <c r="Q26" s="62">
        <v>294</v>
      </c>
      <c r="R26" s="63">
        <v>0.15225271879855001</v>
      </c>
      <c r="S26" s="63">
        <v>1.6664777236141001E-2</v>
      </c>
      <c r="T26" s="63">
        <v>2.8738238294977899E-2</v>
      </c>
      <c r="U26" s="63">
        <v>0.15652979314603299</v>
      </c>
      <c r="V26" s="65">
        <v>3.3</v>
      </c>
      <c r="W26" s="95"/>
      <c r="X26" s="89"/>
      <c r="Y26" s="89"/>
    </row>
    <row r="27" spans="1:25">
      <c r="A27" s="170"/>
      <c r="B27" s="170"/>
      <c r="C27" s="170"/>
      <c r="D27" s="122" t="s">
        <v>294</v>
      </c>
      <c r="E27" s="61">
        <v>44426.375523761599</v>
      </c>
      <c r="F27" s="38" t="s">
        <v>201</v>
      </c>
      <c r="G27" s="39">
        <v>1</v>
      </c>
      <c r="H27" s="40">
        <f t="shared" ref="H27:H30" si="12">G27/P$25</f>
        <v>1.9723865877712033E-3</v>
      </c>
      <c r="I27" s="40">
        <f t="shared" ref="I27:I30" si="13">+G27/K$25</f>
        <v>5.668291576918717E-5</v>
      </c>
      <c r="J27" s="62">
        <v>18243</v>
      </c>
      <c r="K27" s="62">
        <v>17642</v>
      </c>
      <c r="L27" s="63">
        <v>0.96705585704105701</v>
      </c>
      <c r="M27" s="64">
        <v>3239</v>
      </c>
      <c r="N27" s="62">
        <v>1931</v>
      </c>
      <c r="O27" s="63">
        <v>0.10945471035029999</v>
      </c>
      <c r="P27" s="64">
        <v>507</v>
      </c>
      <c r="Q27" s="62">
        <v>294</v>
      </c>
      <c r="R27" s="63">
        <v>0.15225271879855001</v>
      </c>
      <c r="S27" s="63">
        <v>1.6664777236141001E-2</v>
      </c>
      <c r="T27" s="63">
        <v>2.8738238294977899E-2</v>
      </c>
      <c r="U27" s="63">
        <v>0.15652979314603299</v>
      </c>
      <c r="V27" s="65">
        <v>3.3</v>
      </c>
      <c r="W27" s="95"/>
      <c r="X27" s="89"/>
      <c r="Y27" s="89"/>
    </row>
    <row r="28" spans="1:25">
      <c r="A28" s="170"/>
      <c r="B28" s="170"/>
      <c r="C28" s="170"/>
      <c r="D28" s="122" t="s">
        <v>294</v>
      </c>
      <c r="E28" s="61">
        <v>44426.375523761599</v>
      </c>
      <c r="F28" s="38" t="s">
        <v>50</v>
      </c>
      <c r="G28" s="39">
        <v>7</v>
      </c>
      <c r="H28" s="40">
        <f t="shared" si="12"/>
        <v>1.3806706114398421E-2</v>
      </c>
      <c r="I28" s="40">
        <f t="shared" si="13"/>
        <v>3.9678041038431014E-4</v>
      </c>
      <c r="J28" s="62">
        <v>18243</v>
      </c>
      <c r="K28" s="62">
        <v>17642</v>
      </c>
      <c r="L28" s="63">
        <v>0.96705585704105701</v>
      </c>
      <c r="M28" s="64">
        <v>3239</v>
      </c>
      <c r="N28" s="62">
        <v>1931</v>
      </c>
      <c r="O28" s="63">
        <v>0.10945471035029999</v>
      </c>
      <c r="P28" s="64">
        <v>507</v>
      </c>
      <c r="Q28" s="62">
        <v>294</v>
      </c>
      <c r="R28" s="63">
        <v>0.15225271879855001</v>
      </c>
      <c r="S28" s="63">
        <v>1.6664777236141001E-2</v>
      </c>
      <c r="T28" s="63">
        <v>2.8738238294977899E-2</v>
      </c>
      <c r="U28" s="63">
        <v>0.15652979314603299</v>
      </c>
      <c r="V28" s="65">
        <v>3.3</v>
      </c>
      <c r="W28" s="95"/>
      <c r="X28" s="89"/>
      <c r="Y28" s="89"/>
    </row>
    <row r="29" spans="1:25" ht="26.4">
      <c r="A29" s="170"/>
      <c r="B29" s="170"/>
      <c r="C29" s="170"/>
      <c r="D29" s="122" t="s">
        <v>294</v>
      </c>
      <c r="E29" s="61">
        <v>44426.375523761599</v>
      </c>
      <c r="F29" s="38" t="s">
        <v>154</v>
      </c>
      <c r="G29" s="39">
        <v>4</v>
      </c>
      <c r="H29" s="40">
        <f t="shared" si="12"/>
        <v>7.889546351084813E-3</v>
      </c>
      <c r="I29" s="40">
        <f t="shared" si="13"/>
        <v>2.2673166307674868E-4</v>
      </c>
      <c r="J29" s="62">
        <v>18243</v>
      </c>
      <c r="K29" s="62">
        <v>17642</v>
      </c>
      <c r="L29" s="63">
        <v>0.96705585704105701</v>
      </c>
      <c r="M29" s="64">
        <v>3239</v>
      </c>
      <c r="N29" s="62">
        <v>1931</v>
      </c>
      <c r="O29" s="63">
        <v>0.10945471035029999</v>
      </c>
      <c r="P29" s="64">
        <v>507</v>
      </c>
      <c r="Q29" s="62">
        <v>294</v>
      </c>
      <c r="R29" s="63">
        <v>0.15225271879855001</v>
      </c>
      <c r="S29" s="63">
        <v>1.6664777236141001E-2</v>
      </c>
      <c r="T29" s="63">
        <v>2.8738238294977899E-2</v>
      </c>
      <c r="U29" s="63">
        <v>0.15652979314603299</v>
      </c>
      <c r="V29" s="65">
        <v>3.3</v>
      </c>
      <c r="W29" s="95"/>
      <c r="X29" s="89"/>
      <c r="Y29" s="89"/>
    </row>
    <row r="30" spans="1:25">
      <c r="A30" s="170"/>
      <c r="B30" s="170"/>
      <c r="C30" s="170"/>
      <c r="D30" s="122" t="s">
        <v>294</v>
      </c>
      <c r="E30" s="61">
        <v>44426.375523761599</v>
      </c>
      <c r="F30" s="38" t="s">
        <v>254</v>
      </c>
      <c r="G30" s="39">
        <v>1</v>
      </c>
      <c r="H30" s="40">
        <f t="shared" si="12"/>
        <v>1.9723865877712033E-3</v>
      </c>
      <c r="I30" s="40">
        <f t="shared" si="13"/>
        <v>5.668291576918717E-5</v>
      </c>
      <c r="J30" s="62">
        <v>18243</v>
      </c>
      <c r="K30" s="62">
        <v>17642</v>
      </c>
      <c r="L30" s="63">
        <v>0.96705585704105701</v>
      </c>
      <c r="M30" s="64">
        <v>3239</v>
      </c>
      <c r="N30" s="62">
        <v>1931</v>
      </c>
      <c r="O30" s="63">
        <v>0.10945471035029999</v>
      </c>
      <c r="P30" s="64">
        <v>507</v>
      </c>
      <c r="Q30" s="62">
        <v>294</v>
      </c>
      <c r="R30" s="63">
        <v>0.15225271879855001</v>
      </c>
      <c r="S30" s="63">
        <v>1.6664777236141001E-2</v>
      </c>
      <c r="T30" s="63">
        <v>2.8738238294977899E-2</v>
      </c>
      <c r="U30" s="63">
        <v>0.15652979314603299</v>
      </c>
      <c r="V30" s="65">
        <v>3.3</v>
      </c>
      <c r="W30" s="95"/>
      <c r="X30" s="89"/>
      <c r="Y30" s="89"/>
    </row>
    <row r="31" spans="1:25">
      <c r="A31" s="170"/>
      <c r="B31" s="170"/>
      <c r="C31" s="170"/>
      <c r="D31" s="122"/>
      <c r="E31" s="61"/>
      <c r="F31" s="61"/>
      <c r="G31" s="61"/>
      <c r="H31" s="61"/>
      <c r="I31" s="61"/>
      <c r="J31" s="62"/>
      <c r="K31" s="62"/>
      <c r="L31" s="63"/>
      <c r="M31" s="64"/>
      <c r="N31" s="62"/>
      <c r="O31" s="63"/>
      <c r="P31" s="64"/>
      <c r="Q31" s="62"/>
      <c r="R31" s="63"/>
      <c r="S31" s="63"/>
      <c r="T31" s="63"/>
      <c r="U31" s="63"/>
      <c r="V31" s="65"/>
      <c r="W31" s="95"/>
      <c r="X31" s="89"/>
      <c r="Y31" s="89"/>
    </row>
    <row r="32" spans="1:25" ht="20.399999999999999">
      <c r="A32" s="170"/>
      <c r="B32" s="170"/>
      <c r="C32" s="170"/>
      <c r="D32" s="122" t="s">
        <v>296</v>
      </c>
      <c r="E32" s="61">
        <v>44427.3756607986</v>
      </c>
      <c r="F32" s="61"/>
      <c r="G32" s="61"/>
      <c r="H32" s="61"/>
      <c r="I32" s="61"/>
      <c r="J32" s="62">
        <v>19195</v>
      </c>
      <c r="K32" s="62">
        <v>18684</v>
      </c>
      <c r="L32" s="63">
        <v>0.97337848398020299</v>
      </c>
      <c r="M32" s="64">
        <v>2298</v>
      </c>
      <c r="N32" s="62">
        <v>1711</v>
      </c>
      <c r="O32" s="63">
        <v>9.1575679725968695E-2</v>
      </c>
      <c r="P32" s="64">
        <v>84</v>
      </c>
      <c r="Q32" s="62">
        <v>52</v>
      </c>
      <c r="R32" s="63">
        <v>3.03915838690824E-2</v>
      </c>
      <c r="S32" s="63">
        <v>2.7831299507600099E-3</v>
      </c>
      <c r="T32" s="63">
        <v>4.4958253050738596E-3</v>
      </c>
      <c r="U32" s="63">
        <v>3.6553524804177499E-2</v>
      </c>
      <c r="V32" s="65">
        <v>0.1</v>
      </c>
      <c r="W32" s="95" t="s">
        <v>84</v>
      </c>
      <c r="X32" s="89"/>
      <c r="Y32" s="89"/>
    </row>
    <row r="33" spans="1:25" ht="20.399999999999999">
      <c r="A33" s="170"/>
      <c r="B33" s="170"/>
      <c r="C33" s="170"/>
      <c r="D33" s="122" t="s">
        <v>296</v>
      </c>
      <c r="E33" s="61">
        <v>44427.3756607986</v>
      </c>
      <c r="F33" s="38" t="s">
        <v>78</v>
      </c>
      <c r="G33" s="39">
        <v>18</v>
      </c>
      <c r="H33" s="40">
        <f>G33/P$32</f>
        <v>0.21428571428571427</v>
      </c>
      <c r="I33" s="40">
        <f>+G33/K$32</f>
        <v>9.6339113680154141E-4</v>
      </c>
      <c r="J33" s="62">
        <v>19195</v>
      </c>
      <c r="K33" s="62">
        <v>18684</v>
      </c>
      <c r="L33" s="63">
        <v>0.97337848398020299</v>
      </c>
      <c r="M33" s="64">
        <v>2298</v>
      </c>
      <c r="N33" s="62">
        <v>1711</v>
      </c>
      <c r="O33" s="63">
        <v>9.1575679725968695E-2</v>
      </c>
      <c r="P33" s="64">
        <v>84</v>
      </c>
      <c r="Q33" s="62">
        <v>52</v>
      </c>
      <c r="R33" s="63">
        <v>3.03915838690824E-2</v>
      </c>
      <c r="S33" s="63">
        <v>2.7831299507600099E-3</v>
      </c>
      <c r="T33" s="63">
        <v>4.4958253050738596E-3</v>
      </c>
      <c r="U33" s="63">
        <v>3.6553524804177499E-2</v>
      </c>
      <c r="V33" s="65">
        <v>0.1</v>
      </c>
      <c r="W33" s="95"/>
      <c r="X33" s="89"/>
      <c r="Y33" s="89"/>
    </row>
    <row r="34" spans="1:25" ht="26.4">
      <c r="A34" s="170"/>
      <c r="B34" s="170"/>
      <c r="C34" s="170"/>
      <c r="D34" s="122" t="s">
        <v>296</v>
      </c>
      <c r="E34" s="61">
        <v>44427.3756607986</v>
      </c>
      <c r="F34" s="38" t="s">
        <v>79</v>
      </c>
      <c r="G34" s="39">
        <v>35</v>
      </c>
      <c r="H34" s="40">
        <f>G34/P$32</f>
        <v>0.41666666666666669</v>
      </c>
      <c r="I34" s="40">
        <f>+G34/K$32</f>
        <v>1.873260543780775E-3</v>
      </c>
      <c r="J34" s="62">
        <v>19195</v>
      </c>
      <c r="K34" s="62">
        <v>18684</v>
      </c>
      <c r="L34" s="63">
        <v>0.97337848398020299</v>
      </c>
      <c r="M34" s="64">
        <v>2298</v>
      </c>
      <c r="N34" s="62">
        <v>1711</v>
      </c>
      <c r="O34" s="63">
        <v>9.1575679725968695E-2</v>
      </c>
      <c r="P34" s="64">
        <v>84</v>
      </c>
      <c r="Q34" s="62">
        <v>52</v>
      </c>
      <c r="R34" s="63">
        <v>3.03915838690824E-2</v>
      </c>
      <c r="S34" s="63">
        <v>2.7831299507600099E-3</v>
      </c>
      <c r="T34" s="63">
        <v>4.4958253050738596E-3</v>
      </c>
      <c r="U34" s="63">
        <v>3.6553524804177499E-2</v>
      </c>
      <c r="V34" s="65">
        <v>0.1</v>
      </c>
      <c r="W34" s="95"/>
      <c r="X34" s="89"/>
      <c r="Y34" s="89"/>
    </row>
    <row r="35" spans="1:25">
      <c r="A35" s="170"/>
      <c r="B35" s="170"/>
      <c r="C35" s="170"/>
      <c r="D35" s="122"/>
      <c r="E35" s="61"/>
      <c r="F35" s="61"/>
      <c r="G35" s="61"/>
      <c r="H35" s="61"/>
      <c r="I35" s="61"/>
      <c r="J35" s="62"/>
      <c r="K35" s="62"/>
      <c r="L35" s="63"/>
      <c r="M35" s="64"/>
      <c r="N35" s="62"/>
      <c r="O35" s="63"/>
      <c r="P35" s="64"/>
      <c r="Q35" s="62"/>
      <c r="R35" s="63"/>
      <c r="S35" s="63"/>
      <c r="T35" s="63"/>
      <c r="U35" s="63"/>
      <c r="V35" s="65"/>
      <c r="W35" s="95"/>
      <c r="X35" s="89"/>
      <c r="Y35" s="89"/>
    </row>
    <row r="36" spans="1:25" ht="20.399999999999999">
      <c r="A36" s="170"/>
      <c r="B36" s="170"/>
      <c r="C36" s="170"/>
      <c r="D36" s="122" t="s">
        <v>297</v>
      </c>
      <c r="E36" s="61">
        <v>44429.416815740697</v>
      </c>
      <c r="F36" s="61"/>
      <c r="G36" s="61"/>
      <c r="H36" s="61"/>
      <c r="I36" s="61"/>
      <c r="J36" s="62">
        <v>19180</v>
      </c>
      <c r="K36" s="62">
        <v>18511</v>
      </c>
      <c r="L36" s="63">
        <v>0.96511991657977103</v>
      </c>
      <c r="M36" s="64">
        <v>2401</v>
      </c>
      <c r="N36" s="62">
        <v>1677</v>
      </c>
      <c r="O36" s="63">
        <v>9.0594781481281403E-2</v>
      </c>
      <c r="P36" s="64">
        <v>67</v>
      </c>
      <c r="Q36" s="62">
        <v>42</v>
      </c>
      <c r="R36" s="63">
        <v>2.50447227191413E-2</v>
      </c>
      <c r="S36" s="63">
        <v>2.2689211819998901E-3</v>
      </c>
      <c r="T36" s="63">
        <v>3.6194695046188798E-3</v>
      </c>
      <c r="U36" s="63">
        <v>2.79050395668471E-2</v>
      </c>
      <c r="V36" s="65">
        <v>0.1</v>
      </c>
      <c r="W36" s="95" t="s">
        <v>84</v>
      </c>
      <c r="X36" s="89"/>
      <c r="Y36" s="89"/>
    </row>
    <row r="37" spans="1:25" ht="20.399999999999999">
      <c r="A37" s="170"/>
      <c r="B37" s="170"/>
      <c r="C37" s="170"/>
      <c r="D37" s="122" t="s">
        <v>297</v>
      </c>
      <c r="E37" s="61">
        <v>44429.416815740697</v>
      </c>
      <c r="F37" s="38" t="s">
        <v>78</v>
      </c>
      <c r="G37" s="39">
        <v>20</v>
      </c>
      <c r="H37" s="40">
        <f>G37/P$36</f>
        <v>0.29850746268656714</v>
      </c>
      <c r="I37" s="40">
        <f>+G37/K$36</f>
        <v>1.0804386580951866E-3</v>
      </c>
      <c r="J37" s="62">
        <v>19180</v>
      </c>
      <c r="K37" s="62">
        <v>18511</v>
      </c>
      <c r="L37" s="63">
        <v>0.96511991657977103</v>
      </c>
      <c r="M37" s="64">
        <v>2401</v>
      </c>
      <c r="N37" s="62">
        <v>1677</v>
      </c>
      <c r="O37" s="63">
        <v>9.0594781481281403E-2</v>
      </c>
      <c r="P37" s="64">
        <v>67</v>
      </c>
      <c r="Q37" s="62">
        <v>42</v>
      </c>
      <c r="R37" s="63">
        <v>2.50447227191413E-2</v>
      </c>
      <c r="S37" s="63">
        <v>2.2689211819998901E-3</v>
      </c>
      <c r="T37" s="63">
        <v>3.6194695046188798E-3</v>
      </c>
      <c r="U37" s="63">
        <v>2.79050395668471E-2</v>
      </c>
      <c r="V37" s="65">
        <v>0.1</v>
      </c>
      <c r="W37" s="95"/>
      <c r="X37" s="89"/>
      <c r="Y37" s="89"/>
    </row>
    <row r="38" spans="1:25" ht="26.4">
      <c r="A38" s="170"/>
      <c r="B38" s="170"/>
      <c r="C38" s="170"/>
      <c r="D38" s="122" t="s">
        <v>297</v>
      </c>
      <c r="E38" s="61">
        <v>44429.416815740697</v>
      </c>
      <c r="F38" s="38" t="s">
        <v>79</v>
      </c>
      <c r="G38" s="39">
        <v>19</v>
      </c>
      <c r="H38" s="40">
        <f>G38/P$36</f>
        <v>0.28358208955223879</v>
      </c>
      <c r="I38" s="40">
        <f>+G38/K$36</f>
        <v>1.0264167251904273E-3</v>
      </c>
      <c r="J38" s="62">
        <v>19180</v>
      </c>
      <c r="K38" s="62">
        <v>18511</v>
      </c>
      <c r="L38" s="63">
        <v>0.96511991657977103</v>
      </c>
      <c r="M38" s="64">
        <v>2401</v>
      </c>
      <c r="N38" s="62">
        <v>1677</v>
      </c>
      <c r="O38" s="63">
        <v>9.0594781481281403E-2</v>
      </c>
      <c r="P38" s="64">
        <v>67</v>
      </c>
      <c r="Q38" s="62">
        <v>42</v>
      </c>
      <c r="R38" s="63">
        <v>2.50447227191413E-2</v>
      </c>
      <c r="S38" s="63">
        <v>2.2689211819998901E-3</v>
      </c>
      <c r="T38" s="63">
        <v>3.6194695046188798E-3</v>
      </c>
      <c r="U38" s="63">
        <v>2.79050395668471E-2</v>
      </c>
      <c r="V38" s="65">
        <v>0.1</v>
      </c>
      <c r="W38" s="95"/>
      <c r="X38" s="89"/>
      <c r="Y38" s="89"/>
    </row>
    <row r="39" spans="1:25">
      <c r="A39" s="170"/>
      <c r="B39" s="170"/>
      <c r="C39" s="170"/>
      <c r="D39" s="122"/>
      <c r="E39" s="61"/>
      <c r="F39" s="61"/>
      <c r="G39" s="61"/>
      <c r="H39" s="61"/>
      <c r="I39" s="61"/>
      <c r="J39" s="62"/>
      <c r="K39" s="62"/>
      <c r="L39" s="63"/>
      <c r="M39" s="64"/>
      <c r="N39" s="62"/>
      <c r="O39" s="63"/>
      <c r="P39" s="64"/>
      <c r="Q39" s="62"/>
      <c r="R39" s="63"/>
      <c r="S39" s="63"/>
      <c r="T39" s="63"/>
      <c r="U39" s="63"/>
      <c r="V39" s="65"/>
      <c r="W39" s="95"/>
      <c r="X39" s="89"/>
      <c r="Y39" s="89"/>
    </row>
    <row r="40" spans="1:25" ht="20.399999999999999">
      <c r="A40" s="170"/>
      <c r="B40" s="170"/>
      <c r="C40" s="170"/>
      <c r="D40" s="122" t="s">
        <v>298</v>
      </c>
      <c r="E40" s="61">
        <v>44432.418223807901</v>
      </c>
      <c r="F40" s="61"/>
      <c r="G40" s="61"/>
      <c r="H40" s="61"/>
      <c r="I40" s="61"/>
      <c r="J40" s="62">
        <v>19170</v>
      </c>
      <c r="K40" s="62">
        <v>18655</v>
      </c>
      <c r="L40" s="63">
        <v>0.97313510693792404</v>
      </c>
      <c r="M40" s="64">
        <v>2246</v>
      </c>
      <c r="N40" s="62">
        <v>1585</v>
      </c>
      <c r="O40" s="63">
        <v>8.4963816671133702E-2</v>
      </c>
      <c r="P40" s="64">
        <v>64</v>
      </c>
      <c r="Q40" s="62">
        <v>36</v>
      </c>
      <c r="R40" s="63">
        <v>2.2712933753943201E-2</v>
      </c>
      <c r="S40" s="63">
        <v>1.9297775395336399E-3</v>
      </c>
      <c r="T40" s="63">
        <v>3.4307156258375801E-3</v>
      </c>
      <c r="U40" s="63">
        <v>2.8495102404274299E-2</v>
      </c>
      <c r="V40" s="65">
        <v>0.1</v>
      </c>
      <c r="W40" s="95"/>
      <c r="X40" s="89"/>
      <c r="Y40" s="89"/>
    </row>
    <row r="41" spans="1:25" ht="20.399999999999999">
      <c r="A41" s="170"/>
      <c r="B41" s="170"/>
      <c r="C41" s="170"/>
      <c r="D41" s="122" t="s">
        <v>298</v>
      </c>
      <c r="E41" s="61">
        <v>44432.418223807901</v>
      </c>
      <c r="F41" s="38" t="s">
        <v>78</v>
      </c>
      <c r="G41" s="39">
        <v>12</v>
      </c>
      <c r="H41" s="40">
        <f>G41/P$40</f>
        <v>0.1875</v>
      </c>
      <c r="I41" s="40">
        <f>+G41/K$40</f>
        <v>6.432591798445457E-4</v>
      </c>
      <c r="J41" s="62">
        <v>19170</v>
      </c>
      <c r="K41" s="62">
        <v>18655</v>
      </c>
      <c r="L41" s="63">
        <v>0.97313510693792404</v>
      </c>
      <c r="M41" s="64">
        <v>2246</v>
      </c>
      <c r="N41" s="62">
        <v>1585</v>
      </c>
      <c r="O41" s="63">
        <v>8.4963816671133702E-2</v>
      </c>
      <c r="P41" s="64">
        <v>64</v>
      </c>
      <c r="Q41" s="62">
        <v>36</v>
      </c>
      <c r="R41" s="63">
        <v>2.2712933753943201E-2</v>
      </c>
      <c r="S41" s="63">
        <v>1.9297775395336399E-3</v>
      </c>
      <c r="T41" s="63">
        <v>3.4307156258375801E-3</v>
      </c>
      <c r="U41" s="63">
        <v>2.8495102404274299E-2</v>
      </c>
      <c r="V41" s="65">
        <v>0.1</v>
      </c>
      <c r="W41" s="95" t="s">
        <v>84</v>
      </c>
      <c r="X41" s="89"/>
      <c r="Y41" s="89"/>
    </row>
    <row r="42" spans="1:25" ht="26.4">
      <c r="A42" s="170"/>
      <c r="B42" s="170"/>
      <c r="C42" s="170"/>
      <c r="D42" s="122" t="s">
        <v>298</v>
      </c>
      <c r="E42" s="61">
        <v>44432.418223807901</v>
      </c>
      <c r="F42" s="38" t="s">
        <v>79</v>
      </c>
      <c r="G42" s="39">
        <v>21</v>
      </c>
      <c r="H42" s="40">
        <f>G42/P$40</f>
        <v>0.328125</v>
      </c>
      <c r="I42" s="40">
        <f>+G42/K$40</f>
        <v>1.125703564727955E-3</v>
      </c>
      <c r="J42" s="62">
        <v>19170</v>
      </c>
      <c r="K42" s="62">
        <v>18655</v>
      </c>
      <c r="L42" s="63">
        <v>0.97313510693792404</v>
      </c>
      <c r="M42" s="64">
        <v>2246</v>
      </c>
      <c r="N42" s="62">
        <v>1585</v>
      </c>
      <c r="O42" s="63">
        <v>8.4963816671133702E-2</v>
      </c>
      <c r="P42" s="64">
        <v>64</v>
      </c>
      <c r="Q42" s="62">
        <v>36</v>
      </c>
      <c r="R42" s="63">
        <v>2.2712933753943201E-2</v>
      </c>
      <c r="S42" s="63">
        <v>1.9297775395336399E-3</v>
      </c>
      <c r="T42" s="63">
        <v>3.4307156258375801E-3</v>
      </c>
      <c r="U42" s="63">
        <v>2.8495102404274299E-2</v>
      </c>
      <c r="V42" s="65">
        <v>0.1</v>
      </c>
      <c r="W42" s="95"/>
      <c r="X42" s="89"/>
      <c r="Y42" s="89"/>
    </row>
    <row r="43" spans="1:25">
      <c r="A43" s="170"/>
      <c r="B43" s="170"/>
      <c r="C43" s="170"/>
      <c r="D43" s="122"/>
      <c r="E43" s="61"/>
      <c r="F43" s="61"/>
      <c r="G43" s="61"/>
      <c r="H43" s="61"/>
      <c r="I43" s="61"/>
      <c r="J43" s="62"/>
      <c r="K43" s="62"/>
      <c r="L43" s="63"/>
      <c r="M43" s="64"/>
      <c r="N43" s="62"/>
      <c r="O43" s="63"/>
      <c r="P43" s="64"/>
      <c r="Q43" s="62"/>
      <c r="R43" s="63"/>
      <c r="S43" s="63"/>
      <c r="T43" s="63"/>
      <c r="U43" s="63"/>
      <c r="V43" s="65"/>
      <c r="W43" s="95"/>
      <c r="X43" s="89"/>
      <c r="Y43" s="89"/>
    </row>
    <row r="44" spans="1:25">
      <c r="A44" s="170"/>
      <c r="B44" s="170"/>
      <c r="C44" s="171"/>
      <c r="D44" s="122" t="s">
        <v>299</v>
      </c>
      <c r="E44" s="61">
        <v>44433.375665740699</v>
      </c>
      <c r="F44" s="61"/>
      <c r="G44" s="61"/>
      <c r="H44" s="61"/>
      <c r="I44" s="61"/>
      <c r="J44" s="62">
        <v>18273</v>
      </c>
      <c r="K44" s="62">
        <v>17676</v>
      </c>
      <c r="L44" s="63">
        <v>0.96732884583812195</v>
      </c>
      <c r="M44" s="64">
        <v>2713</v>
      </c>
      <c r="N44" s="62">
        <v>1778</v>
      </c>
      <c r="O44" s="63">
        <v>0.100588368409142</v>
      </c>
      <c r="P44" s="64">
        <v>325</v>
      </c>
      <c r="Q44" s="62">
        <v>180</v>
      </c>
      <c r="R44" s="63">
        <v>0.101237345331834</v>
      </c>
      <c r="S44" s="63">
        <v>1.0183299389002001E-2</v>
      </c>
      <c r="T44" s="63">
        <v>1.8386512785698101E-2</v>
      </c>
      <c r="U44" s="63">
        <v>0.11979358643568</v>
      </c>
      <c r="V44" s="65">
        <v>0.1</v>
      </c>
      <c r="W44" s="95" t="s">
        <v>300</v>
      </c>
      <c r="X44" s="89"/>
      <c r="Y44" s="89"/>
    </row>
    <row r="45" spans="1:25">
      <c r="A45" s="170"/>
      <c r="B45" s="170"/>
      <c r="C45" s="126"/>
      <c r="D45" s="122" t="s">
        <v>299</v>
      </c>
      <c r="E45" s="61">
        <v>44433.375665740699</v>
      </c>
      <c r="F45" s="38" t="s">
        <v>309</v>
      </c>
      <c r="G45" s="39">
        <v>45</v>
      </c>
      <c r="H45" s="40">
        <f>G45/P$44</f>
        <v>0.13846153846153847</v>
      </c>
      <c r="I45" s="40">
        <f>+G45/K$44</f>
        <v>2.5458248472505093E-3</v>
      </c>
      <c r="J45" s="62">
        <v>18273</v>
      </c>
      <c r="K45" s="62">
        <v>17676</v>
      </c>
      <c r="L45" s="63">
        <v>0.96732884583812195</v>
      </c>
      <c r="M45" s="64">
        <v>2713</v>
      </c>
      <c r="N45" s="62">
        <v>1778</v>
      </c>
      <c r="O45" s="63">
        <v>0.100588368409142</v>
      </c>
      <c r="P45" s="64">
        <v>325</v>
      </c>
      <c r="Q45" s="62">
        <v>180</v>
      </c>
      <c r="R45" s="63">
        <v>0.101237345331834</v>
      </c>
      <c r="S45" s="63">
        <v>1.0183299389002001E-2</v>
      </c>
      <c r="T45" s="63">
        <v>1.8386512785698101E-2</v>
      </c>
      <c r="U45" s="63">
        <v>0.11979358643568</v>
      </c>
      <c r="V45" s="65">
        <v>0.1</v>
      </c>
      <c r="W45" s="95"/>
      <c r="X45" s="89"/>
      <c r="Y45" s="89"/>
    </row>
    <row r="46" spans="1:25">
      <c r="A46" s="170"/>
      <c r="B46" s="170"/>
      <c r="C46" s="126"/>
      <c r="D46" s="122" t="s">
        <v>299</v>
      </c>
      <c r="E46" s="61">
        <v>44433.375665740699</v>
      </c>
      <c r="F46" s="38" t="s">
        <v>201</v>
      </c>
      <c r="G46" s="39">
        <v>1</v>
      </c>
      <c r="H46" s="40">
        <f t="shared" ref="H46:H49" si="14">G46/P$44</f>
        <v>3.0769230769230769E-3</v>
      </c>
      <c r="I46" s="40">
        <f t="shared" ref="I46:I49" si="15">+G46/K$44</f>
        <v>5.6573885494455757E-5</v>
      </c>
      <c r="J46" s="62">
        <v>18273</v>
      </c>
      <c r="K46" s="62">
        <v>17676</v>
      </c>
      <c r="L46" s="63">
        <v>0.96732884583812195</v>
      </c>
      <c r="M46" s="64">
        <v>2713</v>
      </c>
      <c r="N46" s="62">
        <v>1778</v>
      </c>
      <c r="O46" s="63">
        <v>0.100588368409142</v>
      </c>
      <c r="P46" s="64">
        <v>325</v>
      </c>
      <c r="Q46" s="62">
        <v>180</v>
      </c>
      <c r="R46" s="63">
        <v>0.101237345331834</v>
      </c>
      <c r="S46" s="63">
        <v>1.0183299389002001E-2</v>
      </c>
      <c r="T46" s="63">
        <v>1.8386512785698101E-2</v>
      </c>
      <c r="U46" s="63">
        <v>0.11979358643568</v>
      </c>
      <c r="V46" s="65">
        <v>0.1</v>
      </c>
      <c r="W46" s="95"/>
      <c r="X46" s="89"/>
      <c r="Y46" s="89"/>
    </row>
    <row r="47" spans="1:25">
      <c r="A47" s="170"/>
      <c r="B47" s="170"/>
      <c r="C47" s="126"/>
      <c r="D47" s="122" t="s">
        <v>299</v>
      </c>
      <c r="E47" s="61">
        <v>44433.375665740699</v>
      </c>
      <c r="F47" s="38" t="s">
        <v>50</v>
      </c>
      <c r="G47" s="39">
        <v>4</v>
      </c>
      <c r="H47" s="40">
        <f t="shared" si="14"/>
        <v>1.2307692307692308E-2</v>
      </c>
      <c r="I47" s="40">
        <f t="shared" si="15"/>
        <v>2.2629554197782303E-4</v>
      </c>
      <c r="J47" s="62">
        <v>18273</v>
      </c>
      <c r="K47" s="62">
        <v>17676</v>
      </c>
      <c r="L47" s="63">
        <v>0.96732884583812195</v>
      </c>
      <c r="M47" s="64">
        <v>2713</v>
      </c>
      <c r="N47" s="62">
        <v>1778</v>
      </c>
      <c r="O47" s="63">
        <v>0.100588368409142</v>
      </c>
      <c r="P47" s="64">
        <v>325</v>
      </c>
      <c r="Q47" s="62">
        <v>180</v>
      </c>
      <c r="R47" s="63">
        <v>0.101237345331834</v>
      </c>
      <c r="S47" s="63">
        <v>1.0183299389002001E-2</v>
      </c>
      <c r="T47" s="63">
        <v>1.8386512785698101E-2</v>
      </c>
      <c r="U47" s="63">
        <v>0.11979358643568</v>
      </c>
      <c r="V47" s="65">
        <v>0.1</v>
      </c>
      <c r="W47" s="95"/>
      <c r="X47" s="89"/>
      <c r="Y47" s="89"/>
    </row>
    <row r="48" spans="1:25" ht="26.4">
      <c r="A48" s="170"/>
      <c r="B48" s="170"/>
      <c r="C48" s="126"/>
      <c r="D48" s="122" t="s">
        <v>299</v>
      </c>
      <c r="E48" s="61">
        <v>44433.375665740699</v>
      </c>
      <c r="F48" s="38" t="s">
        <v>154</v>
      </c>
      <c r="G48" s="39">
        <v>6</v>
      </c>
      <c r="H48" s="40">
        <f t="shared" si="14"/>
        <v>1.8461538461538463E-2</v>
      </c>
      <c r="I48" s="40">
        <f t="shared" si="15"/>
        <v>3.3944331296673454E-4</v>
      </c>
      <c r="J48" s="62">
        <v>18273</v>
      </c>
      <c r="K48" s="62">
        <v>17676</v>
      </c>
      <c r="L48" s="63">
        <v>0.96732884583812195</v>
      </c>
      <c r="M48" s="64">
        <v>2713</v>
      </c>
      <c r="N48" s="62">
        <v>1778</v>
      </c>
      <c r="O48" s="63">
        <v>0.100588368409142</v>
      </c>
      <c r="P48" s="64">
        <v>325</v>
      </c>
      <c r="Q48" s="62">
        <v>180</v>
      </c>
      <c r="R48" s="63">
        <v>0.101237345331834</v>
      </c>
      <c r="S48" s="63">
        <v>1.0183299389002001E-2</v>
      </c>
      <c r="T48" s="63">
        <v>1.8386512785698101E-2</v>
      </c>
      <c r="U48" s="63">
        <v>0.11979358643568</v>
      </c>
      <c r="V48" s="65">
        <v>0.1</v>
      </c>
      <c r="W48" s="95"/>
      <c r="X48" s="89"/>
      <c r="Y48" s="89"/>
    </row>
    <row r="49" spans="1:25">
      <c r="A49" s="170"/>
      <c r="B49" s="170"/>
      <c r="C49" s="126"/>
      <c r="D49" s="122" t="s">
        <v>299</v>
      </c>
      <c r="E49" s="61">
        <v>44433.375665740699</v>
      </c>
      <c r="F49" s="38" t="s">
        <v>254</v>
      </c>
      <c r="G49" s="39">
        <v>0</v>
      </c>
      <c r="H49" s="40">
        <f t="shared" si="14"/>
        <v>0</v>
      </c>
      <c r="I49" s="40">
        <f t="shared" si="15"/>
        <v>0</v>
      </c>
      <c r="J49" s="62">
        <v>18273</v>
      </c>
      <c r="K49" s="62">
        <v>17676</v>
      </c>
      <c r="L49" s="63">
        <v>0.96732884583812195</v>
      </c>
      <c r="M49" s="64">
        <v>2713</v>
      </c>
      <c r="N49" s="62">
        <v>1778</v>
      </c>
      <c r="O49" s="63">
        <v>0.100588368409142</v>
      </c>
      <c r="P49" s="64">
        <v>325</v>
      </c>
      <c r="Q49" s="62">
        <v>180</v>
      </c>
      <c r="R49" s="63">
        <v>0.101237345331834</v>
      </c>
      <c r="S49" s="63">
        <v>1.0183299389002001E-2</v>
      </c>
      <c r="T49" s="63">
        <v>1.8386512785698101E-2</v>
      </c>
      <c r="U49" s="63">
        <v>0.11979358643568</v>
      </c>
      <c r="V49" s="65">
        <v>0.1</v>
      </c>
      <c r="W49" s="95"/>
      <c r="X49" s="89"/>
      <c r="Y49" s="89"/>
    </row>
    <row r="50" spans="1:25">
      <c r="A50" s="170"/>
      <c r="B50" s="170"/>
      <c r="C50" s="168" t="s">
        <v>187</v>
      </c>
      <c r="D50" s="166"/>
      <c r="E50" s="125" t="s">
        <v>0</v>
      </c>
      <c r="F50" s="125"/>
      <c r="G50" s="125"/>
      <c r="H50" s="125"/>
      <c r="I50" s="125"/>
      <c r="J50" s="69">
        <v>169185</v>
      </c>
      <c r="K50" s="69">
        <v>160228</v>
      </c>
      <c r="L50" s="70">
        <v>0.94705795431036999</v>
      </c>
      <c r="M50" s="71">
        <v>23991</v>
      </c>
      <c r="N50" s="69">
        <v>16010</v>
      </c>
      <c r="O50" s="70">
        <v>9.9920113837781196E-2</v>
      </c>
      <c r="P50" s="71">
        <v>1924</v>
      </c>
      <c r="Q50" s="69">
        <v>1145</v>
      </c>
      <c r="R50" s="70">
        <v>7.1517801374141196E-2</v>
      </c>
      <c r="S50" s="70">
        <v>7.1460668547320104E-3</v>
      </c>
      <c r="T50" s="70">
        <v>1.20078887585191E-2</v>
      </c>
      <c r="U50" s="70">
        <v>8.0196740444333295E-2</v>
      </c>
      <c r="V50" s="125" t="s">
        <v>0</v>
      </c>
      <c r="W50" s="125" t="s">
        <v>0</v>
      </c>
      <c r="X50" s="89"/>
      <c r="Y50" s="89"/>
    </row>
    <row r="51" spans="1:25" ht="20.399999999999999">
      <c r="A51" s="170"/>
      <c r="B51" s="170"/>
      <c r="C51" s="169" t="s">
        <v>34</v>
      </c>
      <c r="D51" s="122" t="s">
        <v>301</v>
      </c>
      <c r="E51" s="61">
        <v>44418.5425348032</v>
      </c>
      <c r="F51" s="61"/>
      <c r="G51" s="61"/>
      <c r="H51" s="61"/>
      <c r="I51" s="61"/>
      <c r="J51" s="62">
        <v>33264</v>
      </c>
      <c r="K51" s="62">
        <v>22305</v>
      </c>
      <c r="L51" s="63">
        <v>0.67054473304473305</v>
      </c>
      <c r="M51" s="64">
        <v>4423</v>
      </c>
      <c r="N51" s="62">
        <v>3225</v>
      </c>
      <c r="O51" s="63">
        <v>0.14458641560188301</v>
      </c>
      <c r="P51" s="64">
        <v>158</v>
      </c>
      <c r="Q51" s="62">
        <v>102</v>
      </c>
      <c r="R51" s="63">
        <v>3.1627906976744197E-2</v>
      </c>
      <c r="S51" s="63">
        <v>4.57296570275723E-3</v>
      </c>
      <c r="T51" s="63">
        <v>7.0836135395651199E-3</v>
      </c>
      <c r="U51" s="63">
        <v>3.5722360388876301E-2</v>
      </c>
      <c r="V51" s="65">
        <v>1.1000000000000001</v>
      </c>
      <c r="W51" s="95" t="s">
        <v>248</v>
      </c>
      <c r="X51" s="89"/>
      <c r="Y51" s="89"/>
    </row>
    <row r="52" spans="1:25" ht="20.399999999999999">
      <c r="A52" s="170"/>
      <c r="B52" s="170"/>
      <c r="C52" s="178"/>
      <c r="D52" s="122" t="s">
        <v>301</v>
      </c>
      <c r="E52" s="61">
        <v>44418.5425348032</v>
      </c>
      <c r="F52" s="38" t="s">
        <v>309</v>
      </c>
      <c r="G52" s="39">
        <v>88</v>
      </c>
      <c r="H52" s="40">
        <f>G52/P$51</f>
        <v>0.55696202531645567</v>
      </c>
      <c r="I52" s="40">
        <f>+G52/K$51</f>
        <v>3.9453037435552563E-3</v>
      </c>
      <c r="J52" s="62">
        <v>33264</v>
      </c>
      <c r="K52" s="62">
        <v>22305</v>
      </c>
      <c r="L52" s="63">
        <v>0.67054473304473305</v>
      </c>
      <c r="M52" s="64">
        <v>4423</v>
      </c>
      <c r="N52" s="62">
        <v>3225</v>
      </c>
      <c r="O52" s="63">
        <v>0.14458641560188301</v>
      </c>
      <c r="P52" s="64">
        <v>158</v>
      </c>
      <c r="Q52" s="62">
        <v>102</v>
      </c>
      <c r="R52" s="63">
        <v>3.1627906976744197E-2</v>
      </c>
      <c r="S52" s="63">
        <v>4.57296570275723E-3</v>
      </c>
      <c r="T52" s="63">
        <v>7.0836135395651199E-3</v>
      </c>
      <c r="U52" s="63">
        <v>3.5722360388876301E-2</v>
      </c>
      <c r="V52" s="65">
        <v>1.1000000000000001</v>
      </c>
      <c r="W52" s="95"/>
      <c r="X52" s="89"/>
      <c r="Y52" s="89"/>
    </row>
    <row r="53" spans="1:25">
      <c r="A53" s="170"/>
      <c r="B53" s="170"/>
      <c r="C53" s="178"/>
      <c r="D53" s="122"/>
      <c r="E53" s="61"/>
      <c r="F53" s="61"/>
      <c r="G53" s="61"/>
      <c r="H53" s="61"/>
      <c r="I53" s="61"/>
      <c r="J53" s="62"/>
      <c r="K53" s="62"/>
      <c r="L53" s="63"/>
      <c r="M53" s="64"/>
      <c r="N53" s="62"/>
      <c r="O53" s="63"/>
      <c r="P53" s="64"/>
      <c r="Q53" s="62"/>
      <c r="R53" s="63"/>
      <c r="S53" s="63"/>
      <c r="T53" s="63"/>
      <c r="U53" s="63"/>
      <c r="V53" s="65"/>
      <c r="W53" s="95"/>
      <c r="X53" s="89"/>
      <c r="Y53" s="89"/>
    </row>
    <row r="54" spans="1:25" ht="20.399999999999999">
      <c r="A54" s="170"/>
      <c r="B54" s="170"/>
      <c r="C54" s="170"/>
      <c r="D54" s="122" t="s">
        <v>302</v>
      </c>
      <c r="E54" s="61">
        <v>44426.611160104199</v>
      </c>
      <c r="F54" s="61"/>
      <c r="G54" s="61"/>
      <c r="H54" s="61"/>
      <c r="I54" s="61"/>
      <c r="J54" s="62">
        <v>1962</v>
      </c>
      <c r="K54" s="62">
        <v>1879</v>
      </c>
      <c r="L54" s="63">
        <v>0.95769622833843004</v>
      </c>
      <c r="M54" s="64">
        <v>352</v>
      </c>
      <c r="N54" s="62">
        <v>201</v>
      </c>
      <c r="O54" s="63">
        <v>0.106971793507185</v>
      </c>
      <c r="P54" s="64">
        <v>1</v>
      </c>
      <c r="Q54" s="62">
        <v>1</v>
      </c>
      <c r="R54" s="63">
        <v>4.97512437810945E-3</v>
      </c>
      <c r="S54" s="63">
        <v>5.3219797764768502E-4</v>
      </c>
      <c r="T54" s="63">
        <v>5.3219797764768502E-4</v>
      </c>
      <c r="U54" s="63">
        <v>2.8409090909090901E-3</v>
      </c>
      <c r="V54" s="65">
        <v>0.7</v>
      </c>
      <c r="W54" s="95" t="s">
        <v>303</v>
      </c>
      <c r="X54" s="89"/>
      <c r="Y54" s="89"/>
    </row>
    <row r="55" spans="1:25">
      <c r="A55" s="170"/>
      <c r="B55" s="170"/>
      <c r="C55" s="170"/>
      <c r="D55" s="122" t="s">
        <v>302</v>
      </c>
      <c r="E55" s="61">
        <v>44426.611160104199</v>
      </c>
      <c r="F55" s="38" t="s">
        <v>310</v>
      </c>
      <c r="G55" s="39">
        <v>1</v>
      </c>
      <c r="H55" s="40">
        <f>G55/P$54</f>
        <v>1</v>
      </c>
      <c r="I55" s="40">
        <f>+G55/K$54</f>
        <v>5.3219797764768491E-4</v>
      </c>
      <c r="J55" s="62">
        <v>1962</v>
      </c>
      <c r="K55" s="62">
        <v>1879</v>
      </c>
      <c r="L55" s="63">
        <v>0.95769622833843004</v>
      </c>
      <c r="M55" s="64">
        <v>352</v>
      </c>
      <c r="N55" s="62">
        <v>201</v>
      </c>
      <c r="O55" s="63">
        <v>0.106971793507185</v>
      </c>
      <c r="P55" s="64">
        <v>1</v>
      </c>
      <c r="Q55" s="62">
        <v>1</v>
      </c>
      <c r="R55" s="63">
        <v>4.97512437810945E-3</v>
      </c>
      <c r="S55" s="63">
        <v>5.3219797764768502E-4</v>
      </c>
      <c r="T55" s="63">
        <v>5.3219797764768502E-4</v>
      </c>
      <c r="U55" s="63">
        <v>2.8409090909090901E-3</v>
      </c>
      <c r="V55" s="65">
        <v>0.7</v>
      </c>
      <c r="W55" s="95"/>
      <c r="X55" s="89"/>
      <c r="Y55" s="89"/>
    </row>
    <row r="56" spans="1:25">
      <c r="A56" s="170"/>
      <c r="B56" s="170"/>
      <c r="C56" s="170"/>
      <c r="D56" s="122"/>
      <c r="E56" s="61"/>
      <c r="F56" s="61"/>
      <c r="G56" s="61"/>
      <c r="H56" s="61"/>
      <c r="I56" s="61"/>
      <c r="J56" s="62"/>
      <c r="K56" s="62"/>
      <c r="L56" s="63"/>
      <c r="M56" s="64"/>
      <c r="N56" s="62"/>
      <c r="O56" s="63"/>
      <c r="P56" s="64"/>
      <c r="Q56" s="62"/>
      <c r="R56" s="63"/>
      <c r="S56" s="63"/>
      <c r="T56" s="63"/>
      <c r="U56" s="63"/>
      <c r="V56" s="65"/>
      <c r="W56" s="95"/>
      <c r="X56" s="89"/>
      <c r="Y56" s="89"/>
    </row>
    <row r="57" spans="1:25" ht="20.399999999999999">
      <c r="A57" s="170"/>
      <c r="B57" s="170"/>
      <c r="C57" s="170"/>
      <c r="D57" s="122" t="s">
        <v>302</v>
      </c>
      <c r="E57" s="61">
        <v>44426.666926388898</v>
      </c>
      <c r="F57" s="61"/>
      <c r="G57" s="61"/>
      <c r="H57" s="61"/>
      <c r="I57" s="61"/>
      <c r="J57" s="62">
        <v>1962</v>
      </c>
      <c r="K57" s="62">
        <v>1886</v>
      </c>
      <c r="L57" s="63">
        <v>0.961264016309888</v>
      </c>
      <c r="M57" s="64">
        <v>220</v>
      </c>
      <c r="N57" s="62">
        <v>162</v>
      </c>
      <c r="O57" s="63">
        <v>8.5896076352067904E-2</v>
      </c>
      <c r="P57" s="64">
        <v>2</v>
      </c>
      <c r="Q57" s="62">
        <v>2</v>
      </c>
      <c r="R57" s="63">
        <v>1.2345679012345699E-2</v>
      </c>
      <c r="S57" s="63">
        <v>1.0604453870625701E-3</v>
      </c>
      <c r="T57" s="63">
        <v>1.0604453870625701E-3</v>
      </c>
      <c r="U57" s="63">
        <v>9.0909090909090905E-3</v>
      </c>
      <c r="V57" s="65">
        <v>0.7</v>
      </c>
      <c r="W57" s="95" t="s">
        <v>303</v>
      </c>
      <c r="X57" s="89"/>
      <c r="Y57" s="89"/>
    </row>
    <row r="58" spans="1:25">
      <c r="A58" s="170"/>
      <c r="B58" s="170"/>
      <c r="C58" s="170"/>
      <c r="D58" s="122" t="s">
        <v>302</v>
      </c>
      <c r="E58" s="61">
        <v>44426.666926388898</v>
      </c>
      <c r="F58" s="38" t="s">
        <v>311</v>
      </c>
      <c r="G58" s="39">
        <v>1</v>
      </c>
      <c r="H58" s="40">
        <f>G58/P$57</f>
        <v>0.5</v>
      </c>
      <c r="I58" s="40">
        <f>+G58/K$57</f>
        <v>5.3022269353128319E-4</v>
      </c>
      <c r="J58" s="62">
        <v>1962</v>
      </c>
      <c r="K58" s="62">
        <v>1886</v>
      </c>
      <c r="L58" s="63">
        <v>0.961264016309888</v>
      </c>
      <c r="M58" s="64">
        <v>220</v>
      </c>
      <c r="N58" s="62">
        <v>162</v>
      </c>
      <c r="O58" s="63">
        <v>8.5896076352067904E-2</v>
      </c>
      <c r="P58" s="64">
        <v>2</v>
      </c>
      <c r="Q58" s="62">
        <v>2</v>
      </c>
      <c r="R58" s="63">
        <v>1.2345679012345699E-2</v>
      </c>
      <c r="S58" s="63">
        <v>1.0604453870625701E-3</v>
      </c>
      <c r="T58" s="63">
        <v>1.0604453870625701E-3</v>
      </c>
      <c r="U58" s="63">
        <v>9.0909090909090905E-3</v>
      </c>
      <c r="V58" s="65">
        <v>0.7</v>
      </c>
      <c r="W58" s="95"/>
      <c r="X58" s="89"/>
      <c r="Y58" s="89"/>
    </row>
    <row r="59" spans="1:25">
      <c r="A59" s="170"/>
      <c r="B59" s="170"/>
      <c r="C59" s="170"/>
      <c r="D59" s="122"/>
      <c r="E59" s="61"/>
      <c r="F59" s="61"/>
      <c r="G59" s="61"/>
      <c r="H59" s="61"/>
      <c r="I59" s="61"/>
      <c r="J59" s="62"/>
      <c r="K59" s="62"/>
      <c r="L59" s="63"/>
      <c r="M59" s="64"/>
      <c r="N59" s="62"/>
      <c r="O59" s="63"/>
      <c r="P59" s="64"/>
      <c r="Q59" s="62"/>
      <c r="R59" s="63"/>
      <c r="S59" s="63"/>
      <c r="T59" s="63"/>
      <c r="U59" s="63"/>
      <c r="V59" s="65"/>
      <c r="W59" s="95"/>
      <c r="X59" s="89"/>
      <c r="Y59" s="89"/>
    </row>
    <row r="60" spans="1:25" ht="20.399999999999999">
      <c r="A60" s="170"/>
      <c r="B60" s="170"/>
      <c r="C60" s="171"/>
      <c r="D60" s="122" t="s">
        <v>304</v>
      </c>
      <c r="E60" s="61">
        <v>44434.375728437502</v>
      </c>
      <c r="F60" s="61"/>
      <c r="G60" s="61"/>
      <c r="H60" s="61"/>
      <c r="I60" s="61"/>
      <c r="J60" s="62">
        <v>332</v>
      </c>
      <c r="K60" s="62">
        <v>305</v>
      </c>
      <c r="L60" s="63">
        <v>0.91867469879518104</v>
      </c>
      <c r="M60" s="64">
        <v>45</v>
      </c>
      <c r="N60" s="62">
        <v>30</v>
      </c>
      <c r="O60" s="63">
        <v>9.8360655737704902E-2</v>
      </c>
      <c r="P60" s="64">
        <v>2</v>
      </c>
      <c r="Q60" s="62">
        <v>1</v>
      </c>
      <c r="R60" s="63">
        <v>3.3333333333333298E-2</v>
      </c>
      <c r="S60" s="63">
        <v>3.27868852459016E-3</v>
      </c>
      <c r="T60" s="63">
        <v>6.5573770491803296E-3</v>
      </c>
      <c r="U60" s="63">
        <v>4.4444444444444398E-2</v>
      </c>
      <c r="V60" s="65">
        <v>0.7</v>
      </c>
      <c r="W60" s="95" t="s">
        <v>305</v>
      </c>
      <c r="X60" s="89"/>
      <c r="Y60" s="89"/>
    </row>
    <row r="61" spans="1:25" ht="20.399999999999999">
      <c r="A61" s="170"/>
      <c r="B61" s="170"/>
      <c r="C61" s="126"/>
      <c r="D61" s="122" t="s">
        <v>304</v>
      </c>
      <c r="E61" s="61">
        <v>44434.375728437502</v>
      </c>
      <c r="F61" s="38" t="s">
        <v>310</v>
      </c>
      <c r="G61" s="39">
        <v>1</v>
      </c>
      <c r="H61" s="40">
        <f>G61/P$60</f>
        <v>0.5</v>
      </c>
      <c r="I61" s="40">
        <f>+G61/K$60</f>
        <v>3.2786885245901639E-3</v>
      </c>
      <c r="J61" s="62">
        <v>332</v>
      </c>
      <c r="K61" s="62">
        <v>305</v>
      </c>
      <c r="L61" s="63">
        <v>0.91867469879518104</v>
      </c>
      <c r="M61" s="64">
        <v>45</v>
      </c>
      <c r="N61" s="62">
        <v>30</v>
      </c>
      <c r="O61" s="63">
        <v>9.8360655737704902E-2</v>
      </c>
      <c r="P61" s="64">
        <v>2</v>
      </c>
      <c r="Q61" s="62">
        <v>1</v>
      </c>
      <c r="R61" s="63">
        <v>3.3333333333333298E-2</v>
      </c>
      <c r="S61" s="63">
        <v>3.27868852459016E-3</v>
      </c>
      <c r="T61" s="63">
        <v>6.5573770491803296E-3</v>
      </c>
      <c r="U61" s="63">
        <v>4.4444444444444398E-2</v>
      </c>
      <c r="V61" s="65">
        <v>0.7</v>
      </c>
      <c r="W61" s="95"/>
      <c r="X61" s="89"/>
      <c r="Y61" s="89"/>
    </row>
    <row r="62" spans="1:25">
      <c r="A62" s="170"/>
      <c r="B62" s="171"/>
      <c r="C62" s="168" t="s">
        <v>192</v>
      </c>
      <c r="D62" s="166"/>
      <c r="E62" s="125" t="s">
        <v>0</v>
      </c>
      <c r="F62" s="125"/>
      <c r="G62" s="125"/>
      <c r="H62" s="125"/>
      <c r="I62" s="125"/>
      <c r="J62" s="69">
        <v>37520</v>
      </c>
      <c r="K62" s="69">
        <v>26375</v>
      </c>
      <c r="L62" s="70">
        <v>0.70295842217483995</v>
      </c>
      <c r="M62" s="71">
        <v>5040</v>
      </c>
      <c r="N62" s="69">
        <v>3618</v>
      </c>
      <c r="O62" s="70">
        <v>0.13717535545023701</v>
      </c>
      <c r="P62" s="71">
        <v>163</v>
      </c>
      <c r="Q62" s="69">
        <v>106</v>
      </c>
      <c r="R62" s="70">
        <v>2.9297954671089001E-2</v>
      </c>
      <c r="S62" s="70">
        <v>4.0189573459715596E-3</v>
      </c>
      <c r="T62" s="70">
        <v>6.1800947867298598E-3</v>
      </c>
      <c r="U62" s="70">
        <v>3.2341269841269803E-2</v>
      </c>
      <c r="V62" s="125" t="s">
        <v>0</v>
      </c>
      <c r="W62" s="125" t="s">
        <v>0</v>
      </c>
      <c r="X62" s="89"/>
      <c r="Y62" s="89"/>
    </row>
    <row r="63" spans="1:25">
      <c r="A63" s="171"/>
      <c r="B63" s="176" t="s">
        <v>306</v>
      </c>
      <c r="C63" s="165"/>
      <c r="D63" s="166"/>
      <c r="E63" s="103" t="s">
        <v>0</v>
      </c>
      <c r="F63" s="103"/>
      <c r="G63" s="103"/>
      <c r="H63" s="103"/>
      <c r="I63" s="103"/>
      <c r="J63" s="73">
        <v>206705</v>
      </c>
      <c r="K63" s="73">
        <v>186603</v>
      </c>
      <c r="L63" s="74">
        <v>0.90275029631600601</v>
      </c>
      <c r="M63" s="75">
        <v>29031</v>
      </c>
      <c r="N63" s="73">
        <v>19628</v>
      </c>
      <c r="O63" s="74">
        <v>0.10518587589695801</v>
      </c>
      <c r="P63" s="75">
        <v>2087</v>
      </c>
      <c r="Q63" s="73">
        <v>1251</v>
      </c>
      <c r="R63" s="74">
        <v>6.3735479926635405E-2</v>
      </c>
      <c r="S63" s="74">
        <v>6.70407228179611E-3</v>
      </c>
      <c r="T63" s="74">
        <v>1.1184171744291401E-2</v>
      </c>
      <c r="U63" s="74">
        <v>7.1888670731287199E-2</v>
      </c>
      <c r="V63" s="103" t="s">
        <v>0</v>
      </c>
      <c r="W63" s="103" t="s">
        <v>0</v>
      </c>
      <c r="X63" s="89"/>
      <c r="Y63" s="89"/>
    </row>
    <row r="64" spans="1:25">
      <c r="A64" s="164" t="s">
        <v>194</v>
      </c>
      <c r="B64" s="165"/>
      <c r="C64" s="165"/>
      <c r="D64" s="166"/>
      <c r="E64" s="123" t="s">
        <v>0</v>
      </c>
      <c r="F64" s="123"/>
      <c r="G64" s="123"/>
      <c r="H64" s="123"/>
      <c r="I64" s="123"/>
      <c r="J64" s="77">
        <v>206705</v>
      </c>
      <c r="K64" s="77">
        <v>186603</v>
      </c>
      <c r="L64" s="78">
        <v>0.90275029631600601</v>
      </c>
      <c r="M64" s="79">
        <v>29031</v>
      </c>
      <c r="N64" s="77">
        <v>19628</v>
      </c>
      <c r="O64" s="78">
        <v>0.10518587589695801</v>
      </c>
      <c r="P64" s="79">
        <v>2087</v>
      </c>
      <c r="Q64" s="77">
        <v>1251</v>
      </c>
      <c r="R64" s="78">
        <v>6.3735479926635405E-2</v>
      </c>
      <c r="S64" s="78">
        <v>6.70407228179611E-3</v>
      </c>
      <c r="T64" s="78">
        <v>1.1184171744291401E-2</v>
      </c>
      <c r="U64" s="78">
        <v>7.1888670731287199E-2</v>
      </c>
      <c r="V64" s="123" t="s">
        <v>0</v>
      </c>
      <c r="W64" s="123" t="s">
        <v>0</v>
      </c>
      <c r="X64" s="89"/>
      <c r="Y64" s="89"/>
    </row>
    <row r="65" spans="1:25">
      <c r="A65" s="167" t="s">
        <v>195</v>
      </c>
      <c r="B65" s="165"/>
      <c r="C65" s="165"/>
      <c r="D65" s="166"/>
      <c r="E65" s="124" t="s">
        <v>0</v>
      </c>
      <c r="F65" s="124"/>
      <c r="G65" s="124"/>
      <c r="H65" s="124"/>
      <c r="I65" s="124"/>
      <c r="J65" s="81">
        <v>206705</v>
      </c>
      <c r="K65" s="81">
        <v>186603</v>
      </c>
      <c r="L65" s="82">
        <v>0.90275029631600601</v>
      </c>
      <c r="M65" s="83">
        <v>29031</v>
      </c>
      <c r="N65" s="81">
        <v>19628</v>
      </c>
      <c r="O65" s="82">
        <v>0.10518587589695801</v>
      </c>
      <c r="P65" s="83">
        <v>2087</v>
      </c>
      <c r="Q65" s="81">
        <v>1251</v>
      </c>
      <c r="R65" s="82">
        <v>6.3735479926635405E-2</v>
      </c>
      <c r="S65" s="82">
        <v>6.70407228179611E-3</v>
      </c>
      <c r="T65" s="82">
        <v>1.1184171744291401E-2</v>
      </c>
      <c r="U65" s="82">
        <v>7.1888670731287199E-2</v>
      </c>
      <c r="V65" s="124" t="s">
        <v>0</v>
      </c>
      <c r="W65" s="124" t="s">
        <v>0</v>
      </c>
      <c r="X65" s="89"/>
      <c r="Y65" s="89"/>
    </row>
    <row r="66" spans="1:25" ht="0" hidden="1" customHeight="1"/>
  </sheetData>
  <autoFilter ref="A3:W3" xr:uid="{3AB6B674-3C9A-4FB0-BCBC-CD213729D859}"/>
  <mergeCells count="10">
    <mergeCell ref="A64:D64"/>
    <mergeCell ref="A65:D65"/>
    <mergeCell ref="A2:D2"/>
    <mergeCell ref="A4:A63"/>
    <mergeCell ref="B4:B62"/>
    <mergeCell ref="C4:C44"/>
    <mergeCell ref="C50:D50"/>
    <mergeCell ref="C51:C60"/>
    <mergeCell ref="C62:D62"/>
    <mergeCell ref="B63:D63"/>
  </mergeCells>
  <hyperlinks>
    <hyperlink ref="D4" r:id="rId1" xr:uid="{69A2F714-B25D-470B-945F-14D2689DF1CF}"/>
    <hyperlink ref="D10" r:id="rId2" xr:uid="{9420939C-C6D6-4CB7-B048-6460B68A4632}"/>
    <hyperlink ref="D17" r:id="rId3" xr:uid="{F1A658A8-C61A-4A8B-B37F-D800FD209B86}"/>
    <hyperlink ref="D21" r:id="rId4" xr:uid="{6655889E-2DC9-4599-A5F3-6BD289EBEA4E}"/>
    <hyperlink ref="D25" r:id="rId5" xr:uid="{A3553A02-6D6A-4891-9217-1A474658C98B}"/>
    <hyperlink ref="D32" r:id="rId6" xr:uid="{BC06D036-0D59-4AE4-866A-AA60AB591A65}"/>
    <hyperlink ref="D36" r:id="rId7" xr:uid="{983CE156-26F5-47F3-B4C8-300ECC1EEB27}"/>
    <hyperlink ref="D42" r:id="rId8" xr:uid="{5DCA646A-5BE2-4F2D-A859-801E855024B8}"/>
    <hyperlink ref="D44" r:id="rId9" xr:uid="{4D2FEAE7-8F80-4C72-A932-D88FD4A59DED}"/>
    <hyperlink ref="D51" r:id="rId10" xr:uid="{6F78A344-81B1-4575-BBBE-D69ACD54CD98}"/>
    <hyperlink ref="D54" r:id="rId11" xr:uid="{857D15A1-65A0-4E9B-B029-C7D2B4B0E29B}"/>
    <hyperlink ref="D57" r:id="rId12" xr:uid="{C243E129-D32F-4322-89B2-2F9B6E49668B}"/>
    <hyperlink ref="D60" r:id="rId13" xr:uid="{C12AF15A-8A93-4922-96D8-A0111362655C}"/>
    <hyperlink ref="D5" r:id="rId14" xr:uid="{8C769393-1F9F-4065-8C97-0C69BA46BEED}"/>
    <hyperlink ref="D6" r:id="rId15" xr:uid="{DE1B969C-486C-4CC6-A3F1-488F3517E1F4}"/>
    <hyperlink ref="D7" r:id="rId16" xr:uid="{7988194A-6AAA-4980-8E11-33D347BEA468}"/>
    <hyperlink ref="D8" r:id="rId17" xr:uid="{1E9CAB02-D6E2-4DDE-A570-2E63538C274D}"/>
    <hyperlink ref="D11" r:id="rId18" xr:uid="{9C2B2C7D-D362-4A4B-AB01-35955186EE6C}"/>
    <hyperlink ref="D12" r:id="rId19" xr:uid="{2807F2DE-F634-4948-B2E1-FD84EBF14719}"/>
    <hyperlink ref="D13" r:id="rId20" xr:uid="{9B484F0E-13A3-4AAE-9921-2DDF1DBC3D5C}"/>
    <hyperlink ref="D14" r:id="rId21" xr:uid="{A9D711B7-98C3-4D8D-AAF4-D8D94046272A}"/>
    <hyperlink ref="D15" r:id="rId22" xr:uid="{0680265F-B666-4CF7-9861-3B58A2718E2D}"/>
    <hyperlink ref="D18" r:id="rId23" xr:uid="{68FA164B-BE21-4711-BF99-B2969A88FECA}"/>
    <hyperlink ref="D19" r:id="rId24" xr:uid="{0B18E5D6-0BC1-4A94-9AFE-EDDA2E993ED6}"/>
    <hyperlink ref="D22" r:id="rId25" xr:uid="{E8885B7C-10C0-4341-98B6-E27F100F9E85}"/>
    <hyperlink ref="D23" r:id="rId26" xr:uid="{57DC37B3-2852-469D-9B19-41FB6F7DAF49}"/>
    <hyperlink ref="D26" r:id="rId27" xr:uid="{0B332484-B1F7-4AF4-834A-8488DBBC05EE}"/>
    <hyperlink ref="D27" r:id="rId28" xr:uid="{3E187B62-A705-4633-B442-5AD2F0122E9F}"/>
    <hyperlink ref="D28" r:id="rId29" xr:uid="{51685B7F-66CF-4A86-8BEF-75000EF63FCE}"/>
    <hyperlink ref="D29" r:id="rId30" xr:uid="{32D673E9-973E-4BE1-BA3E-8D4E0D8C80C2}"/>
    <hyperlink ref="D30" r:id="rId31" xr:uid="{BCBB8072-836B-4CE5-8755-AF28B2F93303}"/>
    <hyperlink ref="D33" r:id="rId32" xr:uid="{16148A70-C215-4730-B688-FEEBB0580928}"/>
    <hyperlink ref="D34" r:id="rId33" xr:uid="{74F7BE02-0BA6-454A-9533-96D9C03BA659}"/>
    <hyperlink ref="D37" r:id="rId34" xr:uid="{83EDDBE4-A522-4C4F-B953-71CF39C9ABF0}"/>
    <hyperlink ref="D38" r:id="rId35" xr:uid="{BE60B898-8A22-48B3-A9BD-5E0B4C20921B}"/>
    <hyperlink ref="D40" r:id="rId36" xr:uid="{3252EB21-1076-4692-A3CF-2629E3CC8E7A}"/>
    <hyperlink ref="D41" r:id="rId37" xr:uid="{F65CDF16-4C02-492B-A99C-21EBA91F2DA8}"/>
    <hyperlink ref="D45" r:id="rId38" xr:uid="{E11E982D-8220-449F-8F4B-12771D3FAA65}"/>
    <hyperlink ref="D46" r:id="rId39" xr:uid="{8A99DF10-97AE-4CCE-AF37-C718457C2CD2}"/>
    <hyperlink ref="D47" r:id="rId40" xr:uid="{C242C83D-8151-4DE1-BDB0-D2D34E9A5A53}"/>
    <hyperlink ref="D48" r:id="rId41" xr:uid="{93F1E1EC-F209-403F-ADC6-73915A8538A9}"/>
    <hyperlink ref="D49" r:id="rId42" xr:uid="{936E4B50-F198-459D-B00B-804006C683C2}"/>
    <hyperlink ref="D52" r:id="rId43" xr:uid="{FBD3A92F-0427-4E0F-AE05-6978983A809B}"/>
    <hyperlink ref="D55" r:id="rId44" xr:uid="{17F0FD62-ADC5-4575-BA5E-FA484CD6044F}"/>
    <hyperlink ref="D58" r:id="rId45" xr:uid="{07CC578F-B846-41EE-9DFF-1D6399DC95F1}"/>
    <hyperlink ref="D61" r:id="rId46" xr:uid="{35325D1C-A06D-4D1F-BCA5-DDA2FEEDEAF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78A5-0E24-4D6B-BF63-0832210BEC1D}">
  <dimension ref="A1:Y43"/>
  <sheetViews>
    <sheetView topLeftCell="U1" workbookViewId="0">
      <selection activeCell="C3" sqref="C3:W3"/>
    </sheetView>
  </sheetViews>
  <sheetFormatPr defaultRowHeight="14.4"/>
  <cols>
    <col min="1" max="1" width="13.6640625" style="90" customWidth="1"/>
    <col min="2" max="2" width="8" style="90" customWidth="1"/>
    <col min="3" max="3" width="15.77734375" style="90" customWidth="1"/>
    <col min="4" max="4" width="34.33203125" style="90" customWidth="1"/>
    <col min="5" max="9" width="9.5546875" style="90" customWidth="1"/>
    <col min="10" max="11" width="8.88671875" style="90"/>
    <col min="12" max="12" width="9.21875" style="90" customWidth="1"/>
    <col min="13" max="15" width="8.88671875" style="90"/>
    <col min="16" max="17" width="8.21875" style="90" customWidth="1"/>
    <col min="18" max="18" width="6.88671875" style="90" customWidth="1"/>
    <col min="19" max="20" width="8.21875" style="90" customWidth="1"/>
    <col min="21" max="22" width="6.88671875" style="90" customWidth="1"/>
    <col min="23" max="23" width="37.5546875" style="90" customWidth="1"/>
    <col min="24" max="24" width="5.88671875" style="90" customWidth="1"/>
    <col min="25" max="25" width="255" style="90" customWidth="1"/>
    <col min="26" max="16384" width="8.88671875" style="90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7" customFormat="1" ht="63" customHeight="1">
      <c r="A2" s="141" t="s">
        <v>308</v>
      </c>
      <c r="B2" s="142"/>
      <c r="C2" s="142"/>
      <c r="D2" s="142"/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 t="s">
        <v>0</v>
      </c>
      <c r="X2" s="36" t="s">
        <v>0</v>
      </c>
    </row>
    <row r="3" spans="1:25" ht="42">
      <c r="A3" s="127" t="s">
        <v>1</v>
      </c>
      <c r="B3" s="92" t="s">
        <v>2</v>
      </c>
      <c r="C3" s="127" t="s">
        <v>3</v>
      </c>
      <c r="D3" s="127" t="s">
        <v>4</v>
      </c>
      <c r="E3" s="92" t="s">
        <v>5</v>
      </c>
      <c r="F3" s="33" t="s">
        <v>43</v>
      </c>
      <c r="G3" s="34" t="s">
        <v>44</v>
      </c>
      <c r="H3" s="35" t="s">
        <v>45</v>
      </c>
      <c r="I3" s="35" t="s">
        <v>46</v>
      </c>
      <c r="J3" s="92" t="s">
        <v>6</v>
      </c>
      <c r="K3" s="92" t="s">
        <v>7</v>
      </c>
      <c r="L3" s="92" t="s">
        <v>8</v>
      </c>
      <c r="M3" s="92" t="s">
        <v>11</v>
      </c>
      <c r="N3" s="92" t="s">
        <v>9</v>
      </c>
      <c r="O3" s="92" t="s">
        <v>171</v>
      </c>
      <c r="P3" s="92" t="s">
        <v>15</v>
      </c>
      <c r="Q3" s="92" t="s">
        <v>12</v>
      </c>
      <c r="R3" s="92" t="s">
        <v>173</v>
      </c>
      <c r="S3" s="92" t="s">
        <v>172</v>
      </c>
      <c r="T3" s="92" t="s">
        <v>16</v>
      </c>
      <c r="U3" s="92" t="s">
        <v>17</v>
      </c>
      <c r="V3" s="92" t="s">
        <v>20</v>
      </c>
      <c r="W3" s="92" t="s">
        <v>21</v>
      </c>
      <c r="X3" s="89"/>
      <c r="Y3" s="89"/>
    </row>
    <row r="4" spans="1:25">
      <c r="A4" s="169" t="s">
        <v>22</v>
      </c>
      <c r="B4" s="160">
        <v>44440</v>
      </c>
      <c r="C4" s="169" t="s">
        <v>23</v>
      </c>
      <c r="D4" s="122" t="s">
        <v>273</v>
      </c>
      <c r="E4" s="61">
        <v>44440.375281481502</v>
      </c>
      <c r="F4" s="61"/>
      <c r="G4" s="61"/>
      <c r="H4" s="61"/>
      <c r="I4" s="61"/>
      <c r="J4" s="62">
        <v>29847</v>
      </c>
      <c r="K4" s="62">
        <v>16477</v>
      </c>
      <c r="L4" s="63">
        <v>0.55204878212215602</v>
      </c>
      <c r="M4" s="64">
        <v>2666</v>
      </c>
      <c r="N4" s="62">
        <v>1750</v>
      </c>
      <c r="O4" s="63">
        <v>0.106208654488074</v>
      </c>
      <c r="P4" s="64">
        <v>218</v>
      </c>
      <c r="Q4" s="62">
        <v>118</v>
      </c>
      <c r="R4" s="63">
        <v>6.7428571428571393E-2</v>
      </c>
      <c r="S4" s="63">
        <v>7.1614978454815799E-3</v>
      </c>
      <c r="T4" s="63">
        <v>1.32305638162287E-2</v>
      </c>
      <c r="U4" s="63">
        <v>8.1770442610652694E-2</v>
      </c>
      <c r="V4" s="65">
        <v>0.1</v>
      </c>
      <c r="W4" s="95" t="s">
        <v>274</v>
      </c>
      <c r="X4" s="89"/>
      <c r="Y4" s="89"/>
    </row>
    <row r="5" spans="1:25">
      <c r="A5" s="178"/>
      <c r="B5" s="161"/>
      <c r="C5" s="178"/>
      <c r="D5" s="135" t="s">
        <v>273</v>
      </c>
      <c r="E5" s="61">
        <v>44440.375281481502</v>
      </c>
      <c r="F5" s="38" t="s">
        <v>309</v>
      </c>
      <c r="G5" s="39">
        <v>24</v>
      </c>
      <c r="H5" s="40">
        <f t="shared" ref="H5:H8" si="0">G5/P$4</f>
        <v>0.11009174311926606</v>
      </c>
      <c r="I5" s="40">
        <f t="shared" ref="I5:I8" si="1">+G5/K$4</f>
        <v>1.4565758329793046E-3</v>
      </c>
      <c r="J5" s="62">
        <v>29847</v>
      </c>
      <c r="K5" s="62">
        <v>16477</v>
      </c>
      <c r="L5" s="63">
        <v>0.55204878212215602</v>
      </c>
      <c r="M5" s="64">
        <v>2666</v>
      </c>
      <c r="N5" s="62">
        <v>1750</v>
      </c>
      <c r="O5" s="63">
        <v>0.106208654488074</v>
      </c>
      <c r="P5" s="64">
        <v>218</v>
      </c>
      <c r="Q5" s="62">
        <v>118</v>
      </c>
      <c r="R5" s="63">
        <v>6.7428571428571393E-2</v>
      </c>
      <c r="S5" s="63">
        <v>7.1614978454815799E-3</v>
      </c>
      <c r="T5" s="63">
        <v>1.32305638162287E-2</v>
      </c>
      <c r="U5" s="63">
        <v>8.1770442610652694E-2</v>
      </c>
      <c r="V5" s="65">
        <v>0.1</v>
      </c>
      <c r="W5" s="95"/>
      <c r="X5" s="89"/>
      <c r="Y5" s="89"/>
    </row>
    <row r="6" spans="1:25">
      <c r="A6" s="178"/>
      <c r="B6" s="161"/>
      <c r="C6" s="178"/>
      <c r="D6" s="135" t="s">
        <v>273</v>
      </c>
      <c r="E6" s="61">
        <v>44440.375281481502</v>
      </c>
      <c r="F6" s="38" t="s">
        <v>326</v>
      </c>
      <c r="G6" s="39">
        <v>1</v>
      </c>
      <c r="H6" s="40">
        <f t="shared" si="0"/>
        <v>4.5871559633027525E-3</v>
      </c>
      <c r="I6" s="40">
        <f t="shared" si="1"/>
        <v>6.0690659707471021E-5</v>
      </c>
      <c r="J6" s="62">
        <v>29847</v>
      </c>
      <c r="K6" s="62">
        <v>16477</v>
      </c>
      <c r="L6" s="63">
        <v>0.55204878212215602</v>
      </c>
      <c r="M6" s="64">
        <v>2666</v>
      </c>
      <c r="N6" s="62">
        <v>1750</v>
      </c>
      <c r="O6" s="63">
        <v>0.106208654488074</v>
      </c>
      <c r="P6" s="64">
        <v>218</v>
      </c>
      <c r="Q6" s="62">
        <v>118</v>
      </c>
      <c r="R6" s="63">
        <v>6.7428571428571393E-2</v>
      </c>
      <c r="S6" s="63">
        <v>7.1614978454815799E-3</v>
      </c>
      <c r="T6" s="63">
        <v>1.32305638162287E-2</v>
      </c>
      <c r="U6" s="63">
        <v>8.1770442610652694E-2</v>
      </c>
      <c r="V6" s="65">
        <v>0.1</v>
      </c>
      <c r="W6" s="95"/>
      <c r="X6" s="89"/>
      <c r="Y6" s="89"/>
    </row>
    <row r="7" spans="1:25" ht="26.4">
      <c r="A7" s="178"/>
      <c r="B7" s="161"/>
      <c r="C7" s="178"/>
      <c r="D7" s="135" t="s">
        <v>273</v>
      </c>
      <c r="E7" s="61">
        <v>44440.375281481502</v>
      </c>
      <c r="F7" s="38" t="s">
        <v>154</v>
      </c>
      <c r="G7" s="39">
        <v>6</v>
      </c>
      <c r="H7" s="40">
        <f t="shared" si="0"/>
        <v>2.7522935779816515E-2</v>
      </c>
      <c r="I7" s="40">
        <f t="shared" si="1"/>
        <v>3.6414395824482614E-4</v>
      </c>
      <c r="J7" s="62">
        <v>29847</v>
      </c>
      <c r="K7" s="62">
        <v>16477</v>
      </c>
      <c r="L7" s="63">
        <v>0.55204878212215602</v>
      </c>
      <c r="M7" s="64">
        <v>2666</v>
      </c>
      <c r="N7" s="62">
        <v>1750</v>
      </c>
      <c r="O7" s="63">
        <v>0.106208654488074</v>
      </c>
      <c r="P7" s="64">
        <v>218</v>
      </c>
      <c r="Q7" s="62">
        <v>118</v>
      </c>
      <c r="R7" s="63">
        <v>6.7428571428571393E-2</v>
      </c>
      <c r="S7" s="63">
        <v>7.1614978454815799E-3</v>
      </c>
      <c r="T7" s="63">
        <v>1.32305638162287E-2</v>
      </c>
      <c r="U7" s="63">
        <v>8.1770442610652694E-2</v>
      </c>
      <c r="V7" s="65">
        <v>0.1</v>
      </c>
      <c r="W7" s="95"/>
      <c r="X7" s="89"/>
      <c r="Y7" s="89"/>
    </row>
    <row r="8" spans="1:25">
      <c r="A8" s="178"/>
      <c r="B8" s="161"/>
      <c r="C8" s="178"/>
      <c r="D8" s="135" t="s">
        <v>273</v>
      </c>
      <c r="E8" s="61">
        <v>44440.375281481502</v>
      </c>
      <c r="F8" s="38" t="s">
        <v>254</v>
      </c>
      <c r="G8" s="39">
        <v>1</v>
      </c>
      <c r="H8" s="40">
        <f t="shared" si="0"/>
        <v>4.5871559633027525E-3</v>
      </c>
      <c r="I8" s="40">
        <f t="shared" si="1"/>
        <v>6.0690659707471021E-5</v>
      </c>
      <c r="J8" s="62">
        <v>29847</v>
      </c>
      <c r="K8" s="62">
        <v>16477</v>
      </c>
      <c r="L8" s="63">
        <v>0.55204878212215602</v>
      </c>
      <c r="M8" s="64">
        <v>2666</v>
      </c>
      <c r="N8" s="62">
        <v>1750</v>
      </c>
      <c r="O8" s="63">
        <v>0.106208654488074</v>
      </c>
      <c r="P8" s="64">
        <v>218</v>
      </c>
      <c r="Q8" s="62">
        <v>118</v>
      </c>
      <c r="R8" s="63">
        <v>6.7428571428571393E-2</v>
      </c>
      <c r="S8" s="63">
        <v>7.1614978454815799E-3</v>
      </c>
      <c r="T8" s="63">
        <v>1.32305638162287E-2</v>
      </c>
      <c r="U8" s="63">
        <v>8.1770442610652694E-2</v>
      </c>
      <c r="V8" s="65">
        <v>0.1</v>
      </c>
      <c r="W8" s="95"/>
      <c r="X8" s="89"/>
      <c r="Y8" s="89"/>
    </row>
    <row r="9" spans="1:25">
      <c r="A9" s="178"/>
      <c r="B9" s="161"/>
      <c r="C9" s="178"/>
      <c r="D9" s="135"/>
      <c r="E9" s="61"/>
      <c r="F9" s="61"/>
      <c r="G9" s="61"/>
      <c r="H9" s="61"/>
      <c r="I9" s="61"/>
      <c r="J9" s="62"/>
      <c r="K9" s="62"/>
      <c r="L9" s="63"/>
      <c r="M9" s="64"/>
      <c r="N9" s="62"/>
      <c r="O9" s="63"/>
      <c r="P9" s="64"/>
      <c r="Q9" s="62"/>
      <c r="R9" s="63"/>
      <c r="S9" s="63"/>
      <c r="T9" s="63"/>
      <c r="U9" s="63"/>
      <c r="V9" s="65"/>
      <c r="W9" s="95"/>
      <c r="X9" s="89"/>
      <c r="Y9" s="89"/>
    </row>
    <row r="10" spans="1:25">
      <c r="A10" s="170"/>
      <c r="B10" s="170"/>
      <c r="C10" s="170"/>
      <c r="D10" s="122" t="s">
        <v>275</v>
      </c>
      <c r="E10" s="61">
        <v>44447.4308717245</v>
      </c>
      <c r="F10" s="61"/>
      <c r="G10" s="61"/>
      <c r="H10" s="61"/>
      <c r="I10" s="61"/>
      <c r="J10" s="62">
        <v>7047</v>
      </c>
      <c r="K10" s="62">
        <v>7020</v>
      </c>
      <c r="L10" s="63">
        <v>0.99616858237547901</v>
      </c>
      <c r="M10" s="64">
        <v>3129</v>
      </c>
      <c r="N10" s="62">
        <v>1978</v>
      </c>
      <c r="O10" s="63">
        <v>0.28176638176638202</v>
      </c>
      <c r="P10" s="64">
        <v>392</v>
      </c>
      <c r="Q10" s="62">
        <v>247</v>
      </c>
      <c r="R10" s="63">
        <v>0.124873609706775</v>
      </c>
      <c r="S10" s="63">
        <v>3.5185185185185201E-2</v>
      </c>
      <c r="T10" s="63">
        <v>5.5840455840455799E-2</v>
      </c>
      <c r="U10" s="63">
        <v>0.125279642058166</v>
      </c>
      <c r="V10" s="65">
        <v>3.3</v>
      </c>
      <c r="W10" s="95" t="s">
        <v>276</v>
      </c>
      <c r="X10" s="89"/>
      <c r="Y10" s="89"/>
    </row>
    <row r="11" spans="1:25">
      <c r="A11" s="170"/>
      <c r="B11" s="170"/>
      <c r="C11" s="170"/>
      <c r="D11" s="135" t="s">
        <v>275</v>
      </c>
      <c r="E11" s="61">
        <v>44447.4308717245</v>
      </c>
      <c r="F11" s="38" t="s">
        <v>309</v>
      </c>
      <c r="G11" s="39">
        <v>31</v>
      </c>
      <c r="H11" s="40">
        <f>G11/P$10</f>
        <v>7.9081632653061229E-2</v>
      </c>
      <c r="I11" s="40">
        <f>+G11/K$10</f>
        <v>4.4159544159544156E-3</v>
      </c>
      <c r="J11" s="62">
        <v>7047</v>
      </c>
      <c r="K11" s="62">
        <v>7020</v>
      </c>
      <c r="L11" s="63">
        <v>0.99616858237547901</v>
      </c>
      <c r="M11" s="64">
        <v>3129</v>
      </c>
      <c r="N11" s="62">
        <v>1978</v>
      </c>
      <c r="O11" s="63">
        <v>0.28176638176638202</v>
      </c>
      <c r="P11" s="64">
        <v>392</v>
      </c>
      <c r="Q11" s="62">
        <v>247</v>
      </c>
      <c r="R11" s="63">
        <v>0.124873609706775</v>
      </c>
      <c r="S11" s="63">
        <v>3.5185185185185201E-2</v>
      </c>
      <c r="T11" s="63">
        <v>5.5840455840455799E-2</v>
      </c>
      <c r="U11" s="63">
        <v>0.125279642058166</v>
      </c>
      <c r="V11" s="65">
        <v>3.3</v>
      </c>
      <c r="W11" s="95"/>
      <c r="X11" s="89"/>
      <c r="Y11" s="89"/>
    </row>
    <row r="12" spans="1:25">
      <c r="A12" s="170"/>
      <c r="B12" s="170"/>
      <c r="C12" s="170"/>
      <c r="D12" s="135" t="s">
        <v>275</v>
      </c>
      <c r="E12" s="61">
        <v>44447.4308717245</v>
      </c>
      <c r="F12" s="38" t="s">
        <v>326</v>
      </c>
      <c r="G12" s="39">
        <v>2</v>
      </c>
      <c r="H12" s="40">
        <f t="shared" ref="H12:H14" si="2">G12/P$10</f>
        <v>5.1020408163265302E-3</v>
      </c>
      <c r="I12" s="40">
        <f t="shared" ref="I12:I14" si="3">+G12/K$10</f>
        <v>2.8490028490028488E-4</v>
      </c>
      <c r="J12" s="62">
        <v>7047</v>
      </c>
      <c r="K12" s="62">
        <v>7020</v>
      </c>
      <c r="L12" s="63">
        <v>0.99616858237547901</v>
      </c>
      <c r="M12" s="64">
        <v>3129</v>
      </c>
      <c r="N12" s="62">
        <v>1978</v>
      </c>
      <c r="O12" s="63">
        <v>0.28176638176638202</v>
      </c>
      <c r="P12" s="64">
        <v>392</v>
      </c>
      <c r="Q12" s="62">
        <v>247</v>
      </c>
      <c r="R12" s="63">
        <v>0.124873609706775</v>
      </c>
      <c r="S12" s="63">
        <v>3.5185185185185201E-2</v>
      </c>
      <c r="T12" s="63">
        <v>5.5840455840455799E-2</v>
      </c>
      <c r="U12" s="63">
        <v>0.125279642058166</v>
      </c>
      <c r="V12" s="65">
        <v>3.3</v>
      </c>
      <c r="W12" s="95"/>
      <c r="X12" s="89"/>
      <c r="Y12" s="89"/>
    </row>
    <row r="13" spans="1:25" ht="26.4">
      <c r="A13" s="170"/>
      <c r="B13" s="170"/>
      <c r="C13" s="170"/>
      <c r="D13" s="135" t="s">
        <v>275</v>
      </c>
      <c r="E13" s="61">
        <v>44447.4308717245</v>
      </c>
      <c r="F13" s="38" t="s">
        <v>154</v>
      </c>
      <c r="G13" s="39">
        <v>4</v>
      </c>
      <c r="H13" s="40">
        <f t="shared" si="2"/>
        <v>1.020408163265306E-2</v>
      </c>
      <c r="I13" s="40">
        <f t="shared" si="3"/>
        <v>5.6980056980056976E-4</v>
      </c>
      <c r="J13" s="62">
        <v>7047</v>
      </c>
      <c r="K13" s="62">
        <v>7020</v>
      </c>
      <c r="L13" s="63">
        <v>0.99616858237547901</v>
      </c>
      <c r="M13" s="64">
        <v>3129</v>
      </c>
      <c r="N13" s="62">
        <v>1978</v>
      </c>
      <c r="O13" s="63">
        <v>0.28176638176638202</v>
      </c>
      <c r="P13" s="64">
        <v>392</v>
      </c>
      <c r="Q13" s="62">
        <v>247</v>
      </c>
      <c r="R13" s="63">
        <v>0.124873609706775</v>
      </c>
      <c r="S13" s="63">
        <v>3.5185185185185201E-2</v>
      </c>
      <c r="T13" s="63">
        <v>5.5840455840455799E-2</v>
      </c>
      <c r="U13" s="63">
        <v>0.125279642058166</v>
      </c>
      <c r="V13" s="65">
        <v>3.3</v>
      </c>
      <c r="W13" s="95"/>
      <c r="X13" s="89"/>
      <c r="Y13" s="89"/>
    </row>
    <row r="14" spans="1:25">
      <c r="A14" s="170"/>
      <c r="B14" s="170"/>
      <c r="C14" s="170"/>
      <c r="D14" s="135" t="s">
        <v>275</v>
      </c>
      <c r="E14" s="61">
        <v>44447.4308717245</v>
      </c>
      <c r="F14" s="38" t="s">
        <v>254</v>
      </c>
      <c r="G14" s="39">
        <v>1</v>
      </c>
      <c r="H14" s="40">
        <f t="shared" si="2"/>
        <v>2.5510204081632651E-3</v>
      </c>
      <c r="I14" s="40">
        <f t="shared" si="3"/>
        <v>1.4245014245014244E-4</v>
      </c>
      <c r="J14" s="62">
        <v>7047</v>
      </c>
      <c r="K14" s="62">
        <v>7020</v>
      </c>
      <c r="L14" s="63">
        <v>0.99616858237547901</v>
      </c>
      <c r="M14" s="64">
        <v>3129</v>
      </c>
      <c r="N14" s="62">
        <v>1978</v>
      </c>
      <c r="O14" s="63">
        <v>0.28176638176638202</v>
      </c>
      <c r="P14" s="64">
        <v>392</v>
      </c>
      <c r="Q14" s="62">
        <v>247</v>
      </c>
      <c r="R14" s="63">
        <v>0.124873609706775</v>
      </c>
      <c r="S14" s="63">
        <v>3.5185185185185201E-2</v>
      </c>
      <c r="T14" s="63">
        <v>5.5840455840455799E-2</v>
      </c>
      <c r="U14" s="63">
        <v>0.125279642058166</v>
      </c>
      <c r="V14" s="65">
        <v>3.3</v>
      </c>
      <c r="W14" s="95"/>
      <c r="X14" s="89"/>
      <c r="Y14" s="89"/>
    </row>
    <row r="15" spans="1:25">
      <c r="A15" s="170"/>
      <c r="B15" s="170"/>
      <c r="C15" s="170"/>
      <c r="D15" s="135"/>
      <c r="E15" s="61"/>
      <c r="F15" s="61"/>
      <c r="G15" s="61"/>
      <c r="H15" s="61"/>
      <c r="I15" s="61"/>
      <c r="J15" s="62"/>
      <c r="K15" s="62"/>
      <c r="L15" s="63"/>
      <c r="M15" s="64"/>
      <c r="N15" s="62"/>
      <c r="O15" s="63"/>
      <c r="P15" s="64"/>
      <c r="Q15" s="62"/>
      <c r="R15" s="63"/>
      <c r="S15" s="63"/>
      <c r="T15" s="63"/>
      <c r="U15" s="63"/>
      <c r="V15" s="65"/>
      <c r="W15" s="95"/>
      <c r="X15" s="89"/>
      <c r="Y15" s="89"/>
    </row>
    <row r="16" spans="1:25">
      <c r="A16" s="170"/>
      <c r="B16" s="170"/>
      <c r="C16" s="170"/>
      <c r="D16" s="122" t="s">
        <v>277</v>
      </c>
      <c r="E16" s="61">
        <v>44454.375987002299</v>
      </c>
      <c r="F16" s="61"/>
      <c r="G16" s="61"/>
      <c r="H16" s="61"/>
      <c r="I16" s="61"/>
      <c r="J16" s="62">
        <v>7041</v>
      </c>
      <c r="K16" s="62">
        <v>7014</v>
      </c>
      <c r="L16" s="63">
        <v>0.99616531742650205</v>
      </c>
      <c r="M16" s="64">
        <v>2762</v>
      </c>
      <c r="N16" s="62">
        <v>1729</v>
      </c>
      <c r="O16" s="63">
        <v>0.24650698602794399</v>
      </c>
      <c r="P16" s="64">
        <v>295</v>
      </c>
      <c r="Q16" s="62">
        <v>181</v>
      </c>
      <c r="R16" s="63">
        <v>0.104684788895315</v>
      </c>
      <c r="S16" s="63">
        <v>2.58055317935557E-2</v>
      </c>
      <c r="T16" s="63">
        <v>4.2058739663530097E-2</v>
      </c>
      <c r="U16" s="63">
        <v>0.106806661839247</v>
      </c>
      <c r="V16" s="65">
        <v>0.1</v>
      </c>
      <c r="W16" s="95" t="s">
        <v>278</v>
      </c>
      <c r="X16" s="89"/>
      <c r="Y16" s="89"/>
    </row>
    <row r="17" spans="1:25">
      <c r="A17" s="170"/>
      <c r="B17" s="170"/>
      <c r="C17" s="170"/>
      <c r="D17" s="135" t="s">
        <v>277</v>
      </c>
      <c r="E17" s="61">
        <v>44454.375987002299</v>
      </c>
      <c r="F17" s="38" t="s">
        <v>309</v>
      </c>
      <c r="G17" s="39">
        <v>23</v>
      </c>
      <c r="H17" s="40">
        <f>G17/P$16</f>
        <v>7.796610169491526E-2</v>
      </c>
      <c r="I17" s="40">
        <f>+G17/K$16</f>
        <v>3.2791559737667523E-3</v>
      </c>
      <c r="J17" s="62">
        <v>7041</v>
      </c>
      <c r="K17" s="62">
        <v>7014</v>
      </c>
      <c r="L17" s="63">
        <v>0.99616531742650205</v>
      </c>
      <c r="M17" s="64">
        <v>2762</v>
      </c>
      <c r="N17" s="62">
        <v>1729</v>
      </c>
      <c r="O17" s="63">
        <v>0.24650698602794399</v>
      </c>
      <c r="P17" s="64">
        <v>295</v>
      </c>
      <c r="Q17" s="62">
        <v>181</v>
      </c>
      <c r="R17" s="63">
        <v>0.104684788895315</v>
      </c>
      <c r="S17" s="63">
        <v>2.58055317935557E-2</v>
      </c>
      <c r="T17" s="63">
        <v>4.2058739663530097E-2</v>
      </c>
      <c r="U17" s="63">
        <v>0.106806661839247</v>
      </c>
      <c r="V17" s="65">
        <v>0.1</v>
      </c>
      <c r="W17" s="95"/>
      <c r="X17" s="89"/>
      <c r="Y17" s="89"/>
    </row>
    <row r="18" spans="1:25">
      <c r="A18" s="170"/>
      <c r="B18" s="170"/>
      <c r="C18" s="170"/>
      <c r="D18" s="135" t="s">
        <v>277</v>
      </c>
      <c r="E18" s="61">
        <v>44454.375987002299</v>
      </c>
      <c r="F18" s="38" t="s">
        <v>326</v>
      </c>
      <c r="G18" s="39">
        <v>0</v>
      </c>
      <c r="H18" s="40">
        <f t="shared" ref="H18:H20" si="4">G18/P$16</f>
        <v>0</v>
      </c>
      <c r="I18" s="40">
        <f t="shared" ref="I18:I20" si="5">+G18/K$16</f>
        <v>0</v>
      </c>
      <c r="J18" s="62">
        <v>7041</v>
      </c>
      <c r="K18" s="62">
        <v>7014</v>
      </c>
      <c r="L18" s="63">
        <v>0.99616531742650205</v>
      </c>
      <c r="M18" s="64">
        <v>2762</v>
      </c>
      <c r="N18" s="62">
        <v>1729</v>
      </c>
      <c r="O18" s="63">
        <v>0.24650698602794399</v>
      </c>
      <c r="P18" s="64">
        <v>295</v>
      </c>
      <c r="Q18" s="62">
        <v>181</v>
      </c>
      <c r="R18" s="63">
        <v>0.104684788895315</v>
      </c>
      <c r="S18" s="63">
        <v>2.58055317935557E-2</v>
      </c>
      <c r="T18" s="63">
        <v>4.2058739663530097E-2</v>
      </c>
      <c r="U18" s="63">
        <v>0.106806661839247</v>
      </c>
      <c r="V18" s="65">
        <v>0.1</v>
      </c>
      <c r="W18" s="95"/>
      <c r="X18" s="89"/>
      <c r="Y18" s="89"/>
    </row>
    <row r="19" spans="1:25" ht="26.4">
      <c r="A19" s="170"/>
      <c r="B19" s="170"/>
      <c r="C19" s="170"/>
      <c r="D19" s="135" t="s">
        <v>277</v>
      </c>
      <c r="E19" s="61">
        <v>44454.375987002299</v>
      </c>
      <c r="F19" s="38" t="s">
        <v>154</v>
      </c>
      <c r="G19" s="39">
        <v>2</v>
      </c>
      <c r="H19" s="40">
        <f t="shared" si="4"/>
        <v>6.7796610169491523E-3</v>
      </c>
      <c r="I19" s="40">
        <f t="shared" si="5"/>
        <v>2.8514399771884804E-4</v>
      </c>
      <c r="J19" s="62">
        <v>7041</v>
      </c>
      <c r="K19" s="62">
        <v>7014</v>
      </c>
      <c r="L19" s="63">
        <v>0.99616531742650205</v>
      </c>
      <c r="M19" s="64">
        <v>2762</v>
      </c>
      <c r="N19" s="62">
        <v>1729</v>
      </c>
      <c r="O19" s="63">
        <v>0.24650698602794399</v>
      </c>
      <c r="P19" s="64">
        <v>295</v>
      </c>
      <c r="Q19" s="62">
        <v>181</v>
      </c>
      <c r="R19" s="63">
        <v>0.104684788895315</v>
      </c>
      <c r="S19" s="63">
        <v>2.58055317935557E-2</v>
      </c>
      <c r="T19" s="63">
        <v>4.2058739663530097E-2</v>
      </c>
      <c r="U19" s="63">
        <v>0.106806661839247</v>
      </c>
      <c r="V19" s="65">
        <v>0.1</v>
      </c>
      <c r="W19" s="95"/>
      <c r="X19" s="89"/>
      <c r="Y19" s="89"/>
    </row>
    <row r="20" spans="1:25">
      <c r="A20" s="170"/>
      <c r="B20" s="170"/>
      <c r="C20" s="170"/>
      <c r="D20" s="135" t="s">
        <v>277</v>
      </c>
      <c r="E20" s="61">
        <v>44454.375987002299</v>
      </c>
      <c r="F20" s="38" t="s">
        <v>254</v>
      </c>
      <c r="G20" s="39">
        <v>0</v>
      </c>
      <c r="H20" s="40">
        <f t="shared" si="4"/>
        <v>0</v>
      </c>
      <c r="I20" s="40">
        <f t="shared" si="5"/>
        <v>0</v>
      </c>
      <c r="J20" s="62">
        <v>7041</v>
      </c>
      <c r="K20" s="62">
        <v>7014</v>
      </c>
      <c r="L20" s="63">
        <v>0.99616531742650205</v>
      </c>
      <c r="M20" s="64">
        <v>2762</v>
      </c>
      <c r="N20" s="62">
        <v>1729</v>
      </c>
      <c r="O20" s="63">
        <v>0.24650698602794399</v>
      </c>
      <c r="P20" s="64">
        <v>295</v>
      </c>
      <c r="Q20" s="62">
        <v>181</v>
      </c>
      <c r="R20" s="63">
        <v>0.104684788895315</v>
      </c>
      <c r="S20" s="63">
        <v>2.58055317935557E-2</v>
      </c>
      <c r="T20" s="63">
        <v>4.2058739663530097E-2</v>
      </c>
      <c r="U20" s="63">
        <v>0.106806661839247</v>
      </c>
      <c r="V20" s="65">
        <v>0.1</v>
      </c>
      <c r="W20" s="95"/>
      <c r="X20" s="89"/>
      <c r="Y20" s="89"/>
    </row>
    <row r="21" spans="1:25">
      <c r="A21" s="170"/>
      <c r="B21" s="170"/>
      <c r="C21" s="170"/>
      <c r="D21" s="135"/>
      <c r="E21" s="61"/>
      <c r="F21" s="61"/>
      <c r="G21" s="61"/>
      <c r="H21" s="61"/>
      <c r="I21" s="61"/>
      <c r="J21" s="62"/>
      <c r="K21" s="62"/>
      <c r="L21" s="63"/>
      <c r="M21" s="64"/>
      <c r="N21" s="62"/>
      <c r="O21" s="63"/>
      <c r="P21" s="64"/>
      <c r="Q21" s="62"/>
      <c r="R21" s="63"/>
      <c r="S21" s="63"/>
      <c r="T21" s="63"/>
      <c r="U21" s="63"/>
      <c r="V21" s="65"/>
      <c r="W21" s="95"/>
      <c r="X21" s="89"/>
      <c r="Y21" s="89"/>
    </row>
    <row r="22" spans="1:25">
      <c r="A22" s="170"/>
      <c r="B22" s="170"/>
      <c r="C22" s="170"/>
      <c r="D22" s="122" t="s">
        <v>279</v>
      </c>
      <c r="E22" s="61">
        <v>44461.3755431713</v>
      </c>
      <c r="F22" s="61"/>
      <c r="G22" s="61"/>
      <c r="H22" s="61"/>
      <c r="I22" s="61"/>
      <c r="J22" s="62">
        <v>7035</v>
      </c>
      <c r="K22" s="62">
        <v>7002</v>
      </c>
      <c r="L22" s="63">
        <v>0.99530916844349704</v>
      </c>
      <c r="M22" s="64">
        <v>3182</v>
      </c>
      <c r="N22" s="62">
        <v>1950</v>
      </c>
      <c r="O22" s="63">
        <v>0.27849185946872301</v>
      </c>
      <c r="P22" s="64">
        <v>437</v>
      </c>
      <c r="Q22" s="62">
        <v>255</v>
      </c>
      <c r="R22" s="63">
        <v>0.130769230769231</v>
      </c>
      <c r="S22" s="63">
        <v>3.64181662382176E-2</v>
      </c>
      <c r="T22" s="63">
        <v>6.2410739788631799E-2</v>
      </c>
      <c r="U22" s="63">
        <v>0.13733500942803301</v>
      </c>
      <c r="V22" s="65">
        <v>0.1</v>
      </c>
      <c r="W22" s="95" t="s">
        <v>280</v>
      </c>
      <c r="X22" s="89"/>
      <c r="Y22" s="89"/>
    </row>
    <row r="23" spans="1:25">
      <c r="A23" s="170"/>
      <c r="B23" s="170"/>
      <c r="C23" s="170"/>
      <c r="D23" s="135" t="s">
        <v>279</v>
      </c>
      <c r="E23" s="61">
        <v>44461.3755431713</v>
      </c>
      <c r="F23" s="38" t="s">
        <v>309</v>
      </c>
      <c r="G23" s="39">
        <v>35</v>
      </c>
      <c r="H23" s="40">
        <f>G23/P$22</f>
        <v>8.0091533180778038E-2</v>
      </c>
      <c r="I23" s="40">
        <f>+G23/K$22</f>
        <v>4.9985718366181093E-3</v>
      </c>
      <c r="J23" s="62">
        <v>7035</v>
      </c>
      <c r="K23" s="62">
        <v>7002</v>
      </c>
      <c r="L23" s="63">
        <v>0.99530916844349704</v>
      </c>
      <c r="M23" s="64">
        <v>3182</v>
      </c>
      <c r="N23" s="62">
        <v>1950</v>
      </c>
      <c r="O23" s="63">
        <v>0.27849185946872301</v>
      </c>
      <c r="P23" s="64">
        <v>437</v>
      </c>
      <c r="Q23" s="62">
        <v>255</v>
      </c>
      <c r="R23" s="63">
        <v>0.130769230769231</v>
      </c>
      <c r="S23" s="63">
        <v>3.64181662382176E-2</v>
      </c>
      <c r="T23" s="63">
        <v>6.2410739788631799E-2</v>
      </c>
      <c r="U23" s="63">
        <v>0.13733500942803301</v>
      </c>
      <c r="V23" s="65">
        <v>0.1</v>
      </c>
      <c r="W23" s="95"/>
      <c r="X23" s="89"/>
      <c r="Y23" s="89"/>
    </row>
    <row r="24" spans="1:25">
      <c r="A24" s="170"/>
      <c r="B24" s="170"/>
      <c r="C24" s="170"/>
      <c r="D24" s="135" t="s">
        <v>279</v>
      </c>
      <c r="E24" s="61">
        <v>44461.3755431713</v>
      </c>
      <c r="F24" s="38" t="s">
        <v>326</v>
      </c>
      <c r="G24" s="39">
        <v>5</v>
      </c>
      <c r="H24" s="40">
        <f t="shared" ref="H24:H26" si="6">G24/P$22</f>
        <v>1.1441647597254004E-2</v>
      </c>
      <c r="I24" s="40">
        <f t="shared" ref="I24:I26" si="7">+G24/K$22</f>
        <v>7.1408169094544418E-4</v>
      </c>
      <c r="J24" s="62">
        <v>7035</v>
      </c>
      <c r="K24" s="62">
        <v>7002</v>
      </c>
      <c r="L24" s="63">
        <v>0.99530916844349704</v>
      </c>
      <c r="M24" s="64">
        <v>3182</v>
      </c>
      <c r="N24" s="62">
        <v>1950</v>
      </c>
      <c r="O24" s="63">
        <v>0.27849185946872301</v>
      </c>
      <c r="P24" s="64">
        <v>437</v>
      </c>
      <c r="Q24" s="62">
        <v>255</v>
      </c>
      <c r="R24" s="63">
        <v>0.130769230769231</v>
      </c>
      <c r="S24" s="63">
        <v>3.64181662382176E-2</v>
      </c>
      <c r="T24" s="63">
        <v>6.2410739788631799E-2</v>
      </c>
      <c r="U24" s="63">
        <v>0.13733500942803301</v>
      </c>
      <c r="V24" s="65">
        <v>0.1</v>
      </c>
      <c r="W24" s="95"/>
      <c r="X24" s="89"/>
      <c r="Y24" s="89"/>
    </row>
    <row r="25" spans="1:25" ht="26.4">
      <c r="A25" s="170"/>
      <c r="B25" s="170"/>
      <c r="C25" s="170"/>
      <c r="D25" s="135" t="s">
        <v>279</v>
      </c>
      <c r="E25" s="61">
        <v>44461.3755431713</v>
      </c>
      <c r="F25" s="38" t="s">
        <v>154</v>
      </c>
      <c r="G25" s="39">
        <v>0</v>
      </c>
      <c r="H25" s="40">
        <f t="shared" si="6"/>
        <v>0</v>
      </c>
      <c r="I25" s="40">
        <f t="shared" si="7"/>
        <v>0</v>
      </c>
      <c r="J25" s="62">
        <v>7035</v>
      </c>
      <c r="K25" s="62">
        <v>7002</v>
      </c>
      <c r="L25" s="63">
        <v>0.99530916844349704</v>
      </c>
      <c r="M25" s="64">
        <v>3182</v>
      </c>
      <c r="N25" s="62">
        <v>1950</v>
      </c>
      <c r="O25" s="63">
        <v>0.27849185946872301</v>
      </c>
      <c r="P25" s="64">
        <v>437</v>
      </c>
      <c r="Q25" s="62">
        <v>255</v>
      </c>
      <c r="R25" s="63">
        <v>0.130769230769231</v>
      </c>
      <c r="S25" s="63">
        <v>3.64181662382176E-2</v>
      </c>
      <c r="T25" s="63">
        <v>6.2410739788631799E-2</v>
      </c>
      <c r="U25" s="63">
        <v>0.13733500942803301</v>
      </c>
      <c r="V25" s="65">
        <v>0.1</v>
      </c>
      <c r="W25" s="95"/>
      <c r="X25" s="89"/>
      <c r="Y25" s="89"/>
    </row>
    <row r="26" spans="1:25">
      <c r="A26" s="170"/>
      <c r="B26" s="170"/>
      <c r="C26" s="170"/>
      <c r="D26" s="135" t="s">
        <v>279</v>
      </c>
      <c r="E26" s="61">
        <v>44461.3755431713</v>
      </c>
      <c r="F26" s="38" t="s">
        <v>254</v>
      </c>
      <c r="G26" s="39">
        <v>0</v>
      </c>
      <c r="H26" s="40">
        <f t="shared" si="6"/>
        <v>0</v>
      </c>
      <c r="I26" s="40">
        <f t="shared" si="7"/>
        <v>0</v>
      </c>
      <c r="J26" s="62">
        <v>7035</v>
      </c>
      <c r="K26" s="62">
        <v>7002</v>
      </c>
      <c r="L26" s="63">
        <v>0.99530916844349704</v>
      </c>
      <c r="M26" s="64">
        <v>3182</v>
      </c>
      <c r="N26" s="62">
        <v>1950</v>
      </c>
      <c r="O26" s="63">
        <v>0.27849185946872301</v>
      </c>
      <c r="P26" s="64">
        <v>437</v>
      </c>
      <c r="Q26" s="62">
        <v>255</v>
      </c>
      <c r="R26" s="63">
        <v>0.130769230769231</v>
      </c>
      <c r="S26" s="63">
        <v>3.64181662382176E-2</v>
      </c>
      <c r="T26" s="63">
        <v>6.2410739788631799E-2</v>
      </c>
      <c r="U26" s="63">
        <v>0.13733500942803301</v>
      </c>
      <c r="V26" s="65">
        <v>0.1</v>
      </c>
      <c r="W26" s="95"/>
      <c r="X26" s="89"/>
      <c r="Y26" s="89"/>
    </row>
    <row r="27" spans="1:25">
      <c r="A27" s="170"/>
      <c r="B27" s="170"/>
      <c r="C27" s="170"/>
      <c r="D27" s="135"/>
      <c r="E27" s="61"/>
      <c r="F27" s="61"/>
      <c r="G27" s="61"/>
      <c r="H27" s="61"/>
      <c r="I27" s="61"/>
      <c r="J27" s="62"/>
      <c r="K27" s="62"/>
      <c r="L27" s="63"/>
      <c r="M27" s="64"/>
      <c r="N27" s="62"/>
      <c r="O27" s="63"/>
      <c r="P27" s="64"/>
      <c r="Q27" s="62"/>
      <c r="R27" s="63"/>
      <c r="S27" s="63"/>
      <c r="T27" s="63"/>
      <c r="U27" s="63"/>
      <c r="V27" s="65"/>
      <c r="W27" s="95"/>
      <c r="X27" s="89"/>
      <c r="Y27" s="89"/>
    </row>
    <row r="28" spans="1:25">
      <c r="A28" s="170"/>
      <c r="B28" s="170"/>
      <c r="C28" s="171"/>
      <c r="D28" s="122" t="s">
        <v>281</v>
      </c>
      <c r="E28" s="61">
        <v>44468.375426655097</v>
      </c>
      <c r="F28" s="61"/>
      <c r="G28" s="61"/>
      <c r="H28" s="61"/>
      <c r="I28" s="61"/>
      <c r="J28" s="62">
        <v>7021</v>
      </c>
      <c r="K28" s="62">
        <v>6995</v>
      </c>
      <c r="L28" s="63">
        <v>0.99629682381427098</v>
      </c>
      <c r="M28" s="64">
        <v>2862</v>
      </c>
      <c r="N28" s="62">
        <v>1845</v>
      </c>
      <c r="O28" s="63">
        <v>0.26375982844889201</v>
      </c>
      <c r="P28" s="64">
        <v>188</v>
      </c>
      <c r="Q28" s="62">
        <v>103</v>
      </c>
      <c r="R28" s="63">
        <v>5.58265582655827E-2</v>
      </c>
      <c r="S28" s="63">
        <v>1.47248034310222E-2</v>
      </c>
      <c r="T28" s="63">
        <v>2.6876340243030698E-2</v>
      </c>
      <c r="U28" s="63">
        <v>6.5688329839273196E-2</v>
      </c>
      <c r="V28" s="65">
        <v>0.1</v>
      </c>
      <c r="W28" s="95" t="s">
        <v>282</v>
      </c>
      <c r="X28" s="89"/>
      <c r="Y28" s="89"/>
    </row>
    <row r="29" spans="1:25">
      <c r="A29" s="170"/>
      <c r="B29" s="170"/>
      <c r="C29" s="136"/>
      <c r="D29" s="135" t="s">
        <v>281</v>
      </c>
      <c r="E29" s="61">
        <v>44468.375426655097</v>
      </c>
      <c r="F29" s="38" t="s">
        <v>309</v>
      </c>
      <c r="G29" s="39">
        <v>13</v>
      </c>
      <c r="H29" s="40">
        <f>G29/P$28</f>
        <v>6.9148936170212769E-2</v>
      </c>
      <c r="I29" s="40">
        <f>+G29/K$28</f>
        <v>1.858470335954253E-3</v>
      </c>
      <c r="J29" s="62">
        <v>7021</v>
      </c>
      <c r="K29" s="62">
        <v>6995</v>
      </c>
      <c r="L29" s="63">
        <v>0.99629682381427098</v>
      </c>
      <c r="M29" s="64">
        <v>2862</v>
      </c>
      <c r="N29" s="62">
        <v>1845</v>
      </c>
      <c r="O29" s="63">
        <v>0.26375982844889201</v>
      </c>
      <c r="P29" s="64">
        <v>188</v>
      </c>
      <c r="Q29" s="62">
        <v>103</v>
      </c>
      <c r="R29" s="63">
        <v>5.58265582655827E-2</v>
      </c>
      <c r="S29" s="63">
        <v>1.47248034310222E-2</v>
      </c>
      <c r="T29" s="63">
        <v>2.6876340243030698E-2</v>
      </c>
      <c r="U29" s="63">
        <v>6.5688329839273196E-2</v>
      </c>
      <c r="V29" s="65">
        <v>0.1</v>
      </c>
      <c r="W29" s="95"/>
      <c r="X29" s="89"/>
      <c r="Y29" s="89"/>
    </row>
    <row r="30" spans="1:25">
      <c r="A30" s="170"/>
      <c r="B30" s="170"/>
      <c r="C30" s="136"/>
      <c r="D30" s="135" t="s">
        <v>281</v>
      </c>
      <c r="E30" s="61">
        <v>44468.375426655097</v>
      </c>
      <c r="F30" s="38" t="s">
        <v>326</v>
      </c>
      <c r="G30" s="39">
        <v>1</v>
      </c>
      <c r="H30" s="40">
        <f t="shared" ref="H30:H32" si="8">G30/P$22</f>
        <v>2.2883295194508009E-3</v>
      </c>
      <c r="I30" s="40">
        <f t="shared" ref="I30:I32" si="9">+G30/K$22</f>
        <v>1.4281633818908883E-4</v>
      </c>
      <c r="J30" s="62">
        <v>7021</v>
      </c>
      <c r="K30" s="62">
        <v>6995</v>
      </c>
      <c r="L30" s="63">
        <v>0.99629682381427098</v>
      </c>
      <c r="M30" s="64">
        <v>2862</v>
      </c>
      <c r="N30" s="62">
        <v>1845</v>
      </c>
      <c r="O30" s="63">
        <v>0.26375982844889201</v>
      </c>
      <c r="P30" s="64">
        <v>188</v>
      </c>
      <c r="Q30" s="62">
        <v>103</v>
      </c>
      <c r="R30" s="63">
        <v>5.58265582655827E-2</v>
      </c>
      <c r="S30" s="63">
        <v>1.47248034310222E-2</v>
      </c>
      <c r="T30" s="63">
        <v>2.6876340243030698E-2</v>
      </c>
      <c r="U30" s="63">
        <v>6.5688329839273196E-2</v>
      </c>
      <c r="V30" s="65">
        <v>0.1</v>
      </c>
      <c r="W30" s="95"/>
      <c r="X30" s="89"/>
      <c r="Y30" s="89"/>
    </row>
    <row r="31" spans="1:25" ht="26.4">
      <c r="A31" s="170"/>
      <c r="B31" s="170"/>
      <c r="C31" s="136"/>
      <c r="D31" s="135" t="s">
        <v>281</v>
      </c>
      <c r="E31" s="61">
        <v>44468.375426655097</v>
      </c>
      <c r="F31" s="38" t="s">
        <v>154</v>
      </c>
      <c r="G31" s="39">
        <v>4</v>
      </c>
      <c r="H31" s="40">
        <f t="shared" si="8"/>
        <v>9.1533180778032037E-3</v>
      </c>
      <c r="I31" s="40">
        <f t="shared" si="9"/>
        <v>5.7126535275635532E-4</v>
      </c>
      <c r="J31" s="62">
        <v>7021</v>
      </c>
      <c r="K31" s="62">
        <v>6995</v>
      </c>
      <c r="L31" s="63">
        <v>0.99629682381427098</v>
      </c>
      <c r="M31" s="64">
        <v>2862</v>
      </c>
      <c r="N31" s="62">
        <v>1845</v>
      </c>
      <c r="O31" s="63">
        <v>0.26375982844889201</v>
      </c>
      <c r="P31" s="64">
        <v>188</v>
      </c>
      <c r="Q31" s="62">
        <v>103</v>
      </c>
      <c r="R31" s="63">
        <v>5.58265582655827E-2</v>
      </c>
      <c r="S31" s="63">
        <v>1.47248034310222E-2</v>
      </c>
      <c r="T31" s="63">
        <v>2.6876340243030698E-2</v>
      </c>
      <c r="U31" s="63">
        <v>6.5688329839273196E-2</v>
      </c>
      <c r="V31" s="65">
        <v>0.1</v>
      </c>
      <c r="W31" s="95"/>
      <c r="X31" s="89"/>
      <c r="Y31" s="89"/>
    </row>
    <row r="32" spans="1:25">
      <c r="A32" s="170"/>
      <c r="B32" s="170"/>
      <c r="C32" s="136"/>
      <c r="D32" s="135" t="s">
        <v>281</v>
      </c>
      <c r="E32" s="61">
        <v>44468.375426655097</v>
      </c>
      <c r="F32" s="38" t="s">
        <v>254</v>
      </c>
      <c r="G32" s="39">
        <v>3</v>
      </c>
      <c r="H32" s="40">
        <f t="shared" si="8"/>
        <v>6.8649885583524023E-3</v>
      </c>
      <c r="I32" s="40">
        <f t="shared" si="9"/>
        <v>4.2844901456726652E-4</v>
      </c>
      <c r="J32" s="62">
        <v>7021</v>
      </c>
      <c r="K32" s="62">
        <v>6995</v>
      </c>
      <c r="L32" s="63">
        <v>0.99629682381427098</v>
      </c>
      <c r="M32" s="64">
        <v>2862</v>
      </c>
      <c r="N32" s="62">
        <v>1845</v>
      </c>
      <c r="O32" s="63">
        <v>0.26375982844889201</v>
      </c>
      <c r="P32" s="64">
        <v>188</v>
      </c>
      <c r="Q32" s="62">
        <v>103</v>
      </c>
      <c r="R32" s="63">
        <v>5.58265582655827E-2</v>
      </c>
      <c r="S32" s="63">
        <v>1.47248034310222E-2</v>
      </c>
      <c r="T32" s="63">
        <v>2.6876340243030698E-2</v>
      </c>
      <c r="U32" s="63">
        <v>6.5688329839273196E-2</v>
      </c>
      <c r="V32" s="65">
        <v>0.1</v>
      </c>
      <c r="W32" s="95"/>
      <c r="X32" s="89"/>
      <c r="Y32" s="89"/>
    </row>
    <row r="33" spans="1:25">
      <c r="A33" s="170"/>
      <c r="B33" s="170"/>
      <c r="C33" s="168" t="s">
        <v>33</v>
      </c>
      <c r="D33" s="166"/>
      <c r="E33" s="125" t="s">
        <v>0</v>
      </c>
      <c r="F33" s="125"/>
      <c r="G33" s="125"/>
      <c r="H33" s="125"/>
      <c r="I33" s="125"/>
      <c r="J33" s="69">
        <v>57991</v>
      </c>
      <c r="K33" s="69">
        <v>44508</v>
      </c>
      <c r="L33" s="70">
        <v>0.76749840492490196</v>
      </c>
      <c r="M33" s="71">
        <v>14601</v>
      </c>
      <c r="N33" s="69">
        <v>9252</v>
      </c>
      <c r="O33" s="70">
        <v>0.20787274197896999</v>
      </c>
      <c r="P33" s="71">
        <v>1530</v>
      </c>
      <c r="Q33" s="69">
        <v>904</v>
      </c>
      <c r="R33" s="70">
        <v>9.7708603545179407E-2</v>
      </c>
      <c r="S33" s="70">
        <v>2.0310955333872598E-2</v>
      </c>
      <c r="T33" s="70">
        <v>3.43758425451604E-2</v>
      </c>
      <c r="U33" s="70">
        <v>0.104787343332648</v>
      </c>
      <c r="V33" s="125" t="s">
        <v>0</v>
      </c>
      <c r="W33" s="125" t="s">
        <v>0</v>
      </c>
      <c r="X33" s="89"/>
      <c r="Y33" s="89"/>
    </row>
    <row r="34" spans="1:25" ht="20.399999999999999">
      <c r="A34" s="170"/>
      <c r="B34" s="170"/>
      <c r="C34" s="169" t="s">
        <v>34</v>
      </c>
      <c r="D34" s="122" t="s">
        <v>283</v>
      </c>
      <c r="E34" s="61">
        <v>44441.417144594903</v>
      </c>
      <c r="F34" s="61"/>
      <c r="G34" s="61"/>
      <c r="H34" s="61"/>
      <c r="I34" s="61"/>
      <c r="J34" s="62">
        <v>505</v>
      </c>
      <c r="K34" s="62">
        <v>489</v>
      </c>
      <c r="L34" s="63">
        <v>0.96831683168316796</v>
      </c>
      <c r="M34" s="64">
        <v>141</v>
      </c>
      <c r="N34" s="62">
        <v>81</v>
      </c>
      <c r="O34" s="63">
        <v>0.16564417177914101</v>
      </c>
      <c r="P34" s="64">
        <v>2</v>
      </c>
      <c r="Q34" s="62">
        <v>2</v>
      </c>
      <c r="R34" s="63">
        <v>2.4691358024691398E-2</v>
      </c>
      <c r="S34" s="63">
        <v>4.0899795501022499E-3</v>
      </c>
      <c r="T34" s="63">
        <v>4.0899795501022499E-3</v>
      </c>
      <c r="U34" s="63">
        <v>1.41843971631206E-2</v>
      </c>
      <c r="V34" s="65">
        <v>0.7</v>
      </c>
      <c r="W34" s="95" t="s">
        <v>284</v>
      </c>
      <c r="X34" s="89"/>
      <c r="Y34" s="89"/>
    </row>
    <row r="35" spans="1:25" ht="20.399999999999999">
      <c r="A35" s="170"/>
      <c r="B35" s="170"/>
      <c r="C35" s="179"/>
      <c r="D35" s="135" t="s">
        <v>283</v>
      </c>
      <c r="E35" s="61">
        <v>44441.417144594903</v>
      </c>
      <c r="F35" s="38" t="s">
        <v>327</v>
      </c>
      <c r="G35" s="39">
        <v>1</v>
      </c>
      <c r="H35" s="40">
        <f>G35/P$34</f>
        <v>0.5</v>
      </c>
      <c r="I35" s="40">
        <f>+G35/K$34</f>
        <v>2.0449897750511249E-3</v>
      </c>
      <c r="J35" s="62">
        <v>505</v>
      </c>
      <c r="K35" s="62">
        <v>489</v>
      </c>
      <c r="L35" s="63">
        <v>0.96831683168316796</v>
      </c>
      <c r="M35" s="64">
        <v>141</v>
      </c>
      <c r="N35" s="62">
        <v>81</v>
      </c>
      <c r="O35" s="63">
        <v>0.16564417177914101</v>
      </c>
      <c r="P35" s="64">
        <v>2</v>
      </c>
      <c r="Q35" s="62">
        <v>2</v>
      </c>
      <c r="R35" s="63">
        <v>2.4691358024691398E-2</v>
      </c>
      <c r="S35" s="63">
        <v>4.0899795501022499E-3</v>
      </c>
      <c r="T35" s="63">
        <v>4.0899795501022499E-3</v>
      </c>
      <c r="U35" s="63">
        <v>1.41843971631206E-2</v>
      </c>
      <c r="V35" s="65">
        <v>0.7</v>
      </c>
      <c r="W35" s="95"/>
      <c r="X35" s="89"/>
      <c r="Y35" s="89"/>
    </row>
    <row r="36" spans="1:25">
      <c r="A36" s="170"/>
      <c r="B36" s="170"/>
      <c r="C36" s="179"/>
      <c r="D36" s="135"/>
      <c r="E36" s="61"/>
      <c r="F36" s="61"/>
      <c r="G36" s="61"/>
      <c r="H36" s="61"/>
      <c r="I36" s="61"/>
      <c r="J36" s="62"/>
      <c r="K36" s="62"/>
      <c r="L36" s="63"/>
      <c r="M36" s="64"/>
      <c r="N36" s="62"/>
      <c r="O36" s="63"/>
      <c r="P36" s="64"/>
      <c r="Q36" s="62"/>
      <c r="R36" s="63"/>
      <c r="S36" s="63"/>
      <c r="T36" s="63"/>
      <c r="U36" s="63"/>
      <c r="V36" s="65"/>
      <c r="W36" s="95"/>
      <c r="X36" s="89"/>
      <c r="Y36" s="89"/>
    </row>
    <row r="37" spans="1:25" ht="20.399999999999999">
      <c r="A37" s="170"/>
      <c r="B37" s="170"/>
      <c r="C37" s="171"/>
      <c r="D37" s="122" t="s">
        <v>285</v>
      </c>
      <c r="E37" s="61">
        <v>44448.375486192097</v>
      </c>
      <c r="F37" s="61"/>
      <c r="G37" s="61"/>
      <c r="H37" s="61"/>
      <c r="I37" s="61"/>
      <c r="J37" s="62">
        <v>929</v>
      </c>
      <c r="K37" s="62">
        <v>905</v>
      </c>
      <c r="L37" s="63">
        <v>0.97416576964477897</v>
      </c>
      <c r="M37" s="64">
        <v>137</v>
      </c>
      <c r="N37" s="62">
        <v>82</v>
      </c>
      <c r="O37" s="63">
        <v>9.06077348066298E-2</v>
      </c>
      <c r="P37" s="64">
        <v>2</v>
      </c>
      <c r="Q37" s="62">
        <v>1</v>
      </c>
      <c r="R37" s="63">
        <v>1.21951219512195E-2</v>
      </c>
      <c r="S37" s="63">
        <v>1.10497237569061E-3</v>
      </c>
      <c r="T37" s="63">
        <v>2.20994475138122E-3</v>
      </c>
      <c r="U37" s="63">
        <v>1.4598540145985399E-2</v>
      </c>
      <c r="V37" s="65">
        <v>0.7</v>
      </c>
      <c r="W37" s="95" t="s">
        <v>286</v>
      </c>
      <c r="X37" s="89"/>
      <c r="Y37" s="89"/>
    </row>
    <row r="38" spans="1:25" ht="20.399999999999999">
      <c r="A38" s="170"/>
      <c r="B38" s="170"/>
      <c r="C38" s="136"/>
      <c r="D38" s="135" t="s">
        <v>285</v>
      </c>
      <c r="E38" s="61">
        <v>44448.375486192097</v>
      </c>
      <c r="F38" s="38" t="s">
        <v>327</v>
      </c>
      <c r="G38" s="39">
        <v>1</v>
      </c>
      <c r="H38" s="40">
        <f>G38/P$37</f>
        <v>0.5</v>
      </c>
      <c r="I38" s="40">
        <f>+G38/K$37</f>
        <v>1.1049723756906078E-3</v>
      </c>
      <c r="J38" s="62">
        <v>929</v>
      </c>
      <c r="K38" s="62">
        <v>905</v>
      </c>
      <c r="L38" s="63">
        <v>0.97416576964477897</v>
      </c>
      <c r="M38" s="64">
        <v>137</v>
      </c>
      <c r="N38" s="62">
        <v>82</v>
      </c>
      <c r="O38" s="63">
        <v>9.06077348066298E-2</v>
      </c>
      <c r="P38" s="64">
        <v>2</v>
      </c>
      <c r="Q38" s="62">
        <v>1</v>
      </c>
      <c r="R38" s="63">
        <v>1.21951219512195E-2</v>
      </c>
      <c r="S38" s="63">
        <v>1.10497237569061E-3</v>
      </c>
      <c r="T38" s="63">
        <v>2.20994475138122E-3</v>
      </c>
      <c r="U38" s="63">
        <v>1.4598540145985399E-2</v>
      </c>
      <c r="V38" s="65">
        <v>0.7</v>
      </c>
      <c r="W38" s="95"/>
      <c r="X38" s="89"/>
      <c r="Y38" s="89"/>
    </row>
    <row r="39" spans="1:25">
      <c r="A39" s="170"/>
      <c r="B39" s="171"/>
      <c r="C39" s="168" t="s">
        <v>39</v>
      </c>
      <c r="D39" s="166"/>
      <c r="E39" s="125" t="s">
        <v>0</v>
      </c>
      <c r="F39" s="125"/>
      <c r="G39" s="125"/>
      <c r="H39" s="125"/>
      <c r="I39" s="125"/>
      <c r="J39" s="69">
        <v>1434</v>
      </c>
      <c r="K39" s="69">
        <v>1394</v>
      </c>
      <c r="L39" s="70">
        <v>0.97210599721059998</v>
      </c>
      <c r="M39" s="71">
        <v>278</v>
      </c>
      <c r="N39" s="69">
        <v>163</v>
      </c>
      <c r="O39" s="70">
        <v>0.116929698708752</v>
      </c>
      <c r="P39" s="71">
        <v>4</v>
      </c>
      <c r="Q39" s="69">
        <v>3</v>
      </c>
      <c r="R39" s="70">
        <v>1.84049079754601E-2</v>
      </c>
      <c r="S39" s="70">
        <v>2.1520803443328602E-3</v>
      </c>
      <c r="T39" s="70">
        <v>2.8694404591104701E-3</v>
      </c>
      <c r="U39" s="70">
        <v>1.4388489208633099E-2</v>
      </c>
      <c r="V39" s="125" t="s">
        <v>0</v>
      </c>
      <c r="W39" s="125" t="s">
        <v>0</v>
      </c>
      <c r="X39" s="89"/>
      <c r="Y39" s="89"/>
    </row>
    <row r="40" spans="1:25">
      <c r="A40" s="171"/>
      <c r="B40" s="176" t="s">
        <v>287</v>
      </c>
      <c r="C40" s="165"/>
      <c r="D40" s="166"/>
      <c r="E40" s="103" t="s">
        <v>0</v>
      </c>
      <c r="F40" s="103"/>
      <c r="G40" s="103"/>
      <c r="H40" s="103"/>
      <c r="I40" s="103"/>
      <c r="J40" s="73">
        <v>59425</v>
      </c>
      <c r="K40" s="73">
        <v>45902</v>
      </c>
      <c r="L40" s="74">
        <v>0.77243584350021</v>
      </c>
      <c r="M40" s="75">
        <v>14879</v>
      </c>
      <c r="N40" s="73">
        <v>9415</v>
      </c>
      <c r="O40" s="74">
        <v>0.20511088841444799</v>
      </c>
      <c r="P40" s="75">
        <v>1534</v>
      </c>
      <c r="Q40" s="73">
        <v>907</v>
      </c>
      <c r="R40" s="74">
        <v>9.6335634625597494E-2</v>
      </c>
      <c r="S40" s="74">
        <v>1.9759487604025999E-2</v>
      </c>
      <c r="T40" s="74">
        <v>3.3419023136246798E-2</v>
      </c>
      <c r="U40" s="74">
        <v>0.103098326500437</v>
      </c>
      <c r="V40" s="103" t="s">
        <v>0</v>
      </c>
      <c r="W40" s="103" t="s">
        <v>0</v>
      </c>
      <c r="X40" s="89"/>
      <c r="Y40" s="89"/>
    </row>
    <row r="41" spans="1:25">
      <c r="A41" s="164" t="s">
        <v>41</v>
      </c>
      <c r="B41" s="165"/>
      <c r="C41" s="165"/>
      <c r="D41" s="166"/>
      <c r="E41" s="123" t="s">
        <v>0</v>
      </c>
      <c r="F41" s="123"/>
      <c r="G41" s="123"/>
      <c r="H41" s="123"/>
      <c r="I41" s="123"/>
      <c r="J41" s="77">
        <v>59425</v>
      </c>
      <c r="K41" s="77">
        <v>45902</v>
      </c>
      <c r="L41" s="78">
        <v>0.77243584350021</v>
      </c>
      <c r="M41" s="79">
        <v>14879</v>
      </c>
      <c r="N41" s="77">
        <v>9415</v>
      </c>
      <c r="O41" s="78">
        <v>0.20511088841444799</v>
      </c>
      <c r="P41" s="79">
        <v>1534</v>
      </c>
      <c r="Q41" s="77">
        <v>907</v>
      </c>
      <c r="R41" s="78">
        <v>9.6335634625597494E-2</v>
      </c>
      <c r="S41" s="78">
        <v>1.9759487604025999E-2</v>
      </c>
      <c r="T41" s="78">
        <v>3.3419023136246798E-2</v>
      </c>
      <c r="U41" s="78">
        <v>0.103098326500437</v>
      </c>
      <c r="V41" s="123" t="s">
        <v>0</v>
      </c>
      <c r="W41" s="123" t="s">
        <v>0</v>
      </c>
      <c r="X41" s="89"/>
      <c r="Y41" s="89"/>
    </row>
    <row r="42" spans="1:25">
      <c r="A42" s="167" t="s">
        <v>42</v>
      </c>
      <c r="B42" s="165"/>
      <c r="C42" s="165"/>
      <c r="D42" s="166"/>
      <c r="E42" s="124" t="s">
        <v>0</v>
      </c>
      <c r="F42" s="124"/>
      <c r="G42" s="124"/>
      <c r="H42" s="124"/>
      <c r="I42" s="124"/>
      <c r="J42" s="81">
        <v>59425</v>
      </c>
      <c r="K42" s="81">
        <v>45902</v>
      </c>
      <c r="L42" s="82">
        <v>0.77243584350021</v>
      </c>
      <c r="M42" s="83">
        <v>14879</v>
      </c>
      <c r="N42" s="81">
        <v>9415</v>
      </c>
      <c r="O42" s="82">
        <v>0.20511088841444799</v>
      </c>
      <c r="P42" s="83">
        <v>1534</v>
      </c>
      <c r="Q42" s="81">
        <v>907</v>
      </c>
      <c r="R42" s="82">
        <v>9.6335634625597494E-2</v>
      </c>
      <c r="S42" s="82">
        <v>1.9759487604025999E-2</v>
      </c>
      <c r="T42" s="82">
        <v>3.3419023136246798E-2</v>
      </c>
      <c r="U42" s="82">
        <v>0.103098326500437</v>
      </c>
      <c r="V42" s="124" t="s">
        <v>0</v>
      </c>
      <c r="W42" s="124" t="s">
        <v>0</v>
      </c>
      <c r="X42" s="89"/>
      <c r="Y42" s="89"/>
    </row>
    <row r="43" spans="1:25" ht="0" hidden="1" customHeight="1"/>
  </sheetData>
  <autoFilter ref="C3:W3" xr:uid="{131778A5-0E24-4D6B-BF63-0832210BEC1D}"/>
  <mergeCells count="10">
    <mergeCell ref="A41:D41"/>
    <mergeCell ref="A42:D42"/>
    <mergeCell ref="A2:D2"/>
    <mergeCell ref="A4:A40"/>
    <mergeCell ref="B4:B39"/>
    <mergeCell ref="C4:C28"/>
    <mergeCell ref="C33:D33"/>
    <mergeCell ref="C34:C37"/>
    <mergeCell ref="C39:D39"/>
    <mergeCell ref="B40:D40"/>
  </mergeCells>
  <hyperlinks>
    <hyperlink ref="D4" r:id="rId1" xr:uid="{41B1DE4E-E224-461A-A3EB-7653CAA871BA}"/>
    <hyperlink ref="D10" r:id="rId2" xr:uid="{E555665B-7383-4FB4-B32F-F12223E95FC0}"/>
    <hyperlink ref="D16" r:id="rId3" xr:uid="{F3B18CF9-241D-49BF-AF5C-1A99DB3F0AA1}"/>
    <hyperlink ref="D22" r:id="rId4" xr:uid="{56FD81B0-9E15-48EB-B85E-6C8C0A6B1C7F}"/>
    <hyperlink ref="D28" r:id="rId5" xr:uid="{7F2A3837-6A1F-406B-94F0-53D29084093B}"/>
    <hyperlink ref="D34" r:id="rId6" xr:uid="{60803FE8-A5B9-4D4B-B1FF-8BD0D2E6F4C8}"/>
    <hyperlink ref="D37" r:id="rId7" xr:uid="{EE81A6C3-5980-4CF6-AA89-576511450A47}"/>
    <hyperlink ref="D5" r:id="rId8" xr:uid="{1B9AB0DF-9036-4C46-B528-AE6A93C7CBC5}"/>
    <hyperlink ref="D6" r:id="rId9" xr:uid="{8A2958EF-E2A3-4880-85D8-A2D87D13EF3D}"/>
    <hyperlink ref="D7" r:id="rId10" xr:uid="{507EF1EF-CE50-4F0C-926D-DA6A53109E79}"/>
    <hyperlink ref="D8" r:id="rId11" xr:uid="{357AAD10-0240-4D4C-84AA-E2245AD5AA4B}"/>
    <hyperlink ref="D11" r:id="rId12" xr:uid="{8A038A3A-FEEC-471F-AD24-BB7873E86786}"/>
    <hyperlink ref="D12" r:id="rId13" xr:uid="{0C70A836-E7AD-48C5-8D87-E9EEA2112379}"/>
    <hyperlink ref="D13" r:id="rId14" xr:uid="{AE3BEF17-54B4-4C48-A04C-B3BB6F3759A9}"/>
    <hyperlink ref="D14" r:id="rId15" xr:uid="{8EAD74A2-DD59-4296-A18B-43D185CA9742}"/>
    <hyperlink ref="D17" r:id="rId16" xr:uid="{825808F7-C5DA-48E2-AE27-1B79ECB84158}"/>
    <hyperlink ref="D18" r:id="rId17" xr:uid="{B56AAFD9-860E-43BA-997A-3792298E3905}"/>
    <hyperlink ref="D19" r:id="rId18" xr:uid="{D3E2A718-CC65-495A-BF4A-07D1CA087039}"/>
    <hyperlink ref="D20" r:id="rId19" xr:uid="{E9990819-DF1A-438B-92FB-BBA408C1D6EF}"/>
    <hyperlink ref="D23" r:id="rId20" xr:uid="{7289A9F0-7129-4808-95BF-8EBC5CF771AB}"/>
    <hyperlink ref="D24" r:id="rId21" xr:uid="{8D844384-5862-4772-B2E7-CF8A617B46F0}"/>
    <hyperlink ref="D25" r:id="rId22" xr:uid="{F6B9CC97-CF2A-43EE-A232-7E6F1D2F752E}"/>
    <hyperlink ref="D26" r:id="rId23" xr:uid="{F08479AF-FB9D-480B-9531-0C590DA14DDB}"/>
    <hyperlink ref="D29" r:id="rId24" xr:uid="{C7E48C58-8BE5-4B5B-ADA0-A3F2E920C9FE}"/>
    <hyperlink ref="D30" r:id="rId25" xr:uid="{444043F9-6714-4C7A-8023-ADE47A3F0737}"/>
    <hyperlink ref="D31" r:id="rId26" xr:uid="{F8C5C4B8-71D5-4645-B8B7-C9163562A738}"/>
    <hyperlink ref="D32" r:id="rId27" xr:uid="{F39BF0C7-4113-4DF3-B4E7-4D695AA395C0}"/>
    <hyperlink ref="D35" r:id="rId28" xr:uid="{85F7B307-C4F0-49B7-9E53-6BB7756FC6E9}"/>
    <hyperlink ref="D38" r:id="rId29" xr:uid="{0AF91B1A-3B3D-46F4-A669-A3329249576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2021</vt:lpstr>
      <vt:lpstr>Feb 2021</vt:lpstr>
      <vt:lpstr>March 2021</vt:lpstr>
      <vt:lpstr>April 2021</vt:lpstr>
      <vt:lpstr>May 2021</vt:lpstr>
      <vt:lpstr>June 2021</vt:lpstr>
      <vt:lpstr>July 2021</vt:lpstr>
      <vt:lpstr>Aug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 E Falcon</dc:creator>
  <cp:lastModifiedBy>Mark Rosacker</cp:lastModifiedBy>
  <dcterms:created xsi:type="dcterms:W3CDTF">2021-02-02T01:27:20Z</dcterms:created>
  <dcterms:modified xsi:type="dcterms:W3CDTF">2022-01-05T17:44:17Z</dcterms:modified>
</cp:coreProperties>
</file>